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allypulskamp\OneDrive - Flow Control Group\Desktop\"/>
    </mc:Choice>
  </mc:AlternateContent>
  <xr:revisionPtr revIDLastSave="0" documentId="8_{B19ACBC0-7BD4-4DF7-9408-7F74DF51785C}" xr6:coauthVersionLast="47" xr6:coauthVersionMax="47" xr10:uidLastSave="{00000000-0000-0000-0000-000000000000}"/>
  <workbookProtection workbookAlgorithmName="SHA-512" workbookHashValue="qKLJoBUOh7x7BP+aCn/thZTa+qED3ya+rhVjcP/gELptaQL7EW2QtdBRhvsMPaQ94VwLhYWCxDoyD2uiH9w51Q==" workbookSaltValue="xBGIkXjzfY0d5hNJGf4OZw==" workbookSpinCount="100000" lockStructure="1"/>
  <bookViews>
    <workbookView xWindow="-120" yWindow="-120" windowWidth="29040" windowHeight="15720" xr2:uid="{2CCC1FF4-F903-4D63-B060-E5C251B45A17}"/>
  </bookViews>
  <sheets>
    <sheet name="TruPress Price File" sheetId="1" r:id="rId1"/>
    <sheet name="Summary" sheetId="2" r:id="rId2"/>
  </sheets>
  <definedNames>
    <definedName name="a">'TruPress Price File'!$1:$1048576</definedName>
    <definedName name="_xlnm.Print_Area" localSheetId="0">'TruPress Price File'!$287:$287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0" i="1" l="1"/>
  <c r="J229" i="1"/>
  <c r="J228" i="1"/>
  <c r="J227" i="1"/>
  <c r="J226" i="1"/>
  <c r="J225" i="1"/>
  <c r="I269" i="1"/>
  <c r="I270" i="1"/>
  <c r="I271" i="1"/>
  <c r="I272" i="1"/>
  <c r="I273" i="1"/>
  <c r="I274" i="1"/>
  <c r="I275" i="1"/>
  <c r="I276" i="1"/>
  <c r="I268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286" i="1" l="1"/>
  <c r="I285" i="1"/>
  <c r="I283" i="1"/>
  <c r="I281" i="1"/>
  <c r="I280" i="1"/>
  <c r="I279" i="1"/>
  <c r="I278" i="1"/>
  <c r="I266" i="1"/>
  <c r="I265" i="1"/>
  <c r="I264" i="1"/>
  <c r="I263" i="1"/>
  <c r="I262" i="1"/>
  <c r="I261" i="1"/>
  <c r="I260" i="1"/>
  <c r="I259" i="1"/>
  <c r="J257" i="1"/>
  <c r="I257" i="1"/>
  <c r="J256" i="1"/>
  <c r="I256" i="1"/>
  <c r="J255" i="1"/>
  <c r="I255" i="1"/>
  <c r="J254" i="1"/>
  <c r="I254" i="1"/>
  <c r="J253" i="1"/>
  <c r="I253" i="1"/>
  <c r="J251" i="1"/>
  <c r="I251" i="1"/>
  <c r="J250" i="1"/>
  <c r="I250" i="1"/>
  <c r="J249" i="1"/>
  <c r="I249" i="1"/>
  <c r="J248" i="1"/>
  <c r="I248" i="1"/>
  <c r="J247" i="1"/>
  <c r="I247" i="1"/>
  <c r="J245" i="1"/>
  <c r="I245" i="1"/>
  <c r="J244" i="1"/>
  <c r="I244" i="1"/>
  <c r="J242" i="1"/>
  <c r="I242" i="1"/>
  <c r="J241" i="1"/>
  <c r="I241" i="1"/>
  <c r="I240" i="1"/>
  <c r="J239" i="1"/>
  <c r="I239" i="1"/>
  <c r="J238" i="1"/>
  <c r="I238" i="1"/>
  <c r="J237" i="1"/>
  <c r="J236" i="1"/>
  <c r="I236" i="1"/>
  <c r="J235" i="1"/>
  <c r="I235" i="1"/>
  <c r="I234" i="1"/>
  <c r="I233" i="1"/>
  <c r="I232" i="1"/>
  <c r="I230" i="1"/>
  <c r="I229" i="1"/>
  <c r="I228" i="1"/>
  <c r="I227" i="1"/>
  <c r="I226" i="1"/>
  <c r="I225" i="1"/>
  <c r="J224" i="1"/>
  <c r="I224" i="1"/>
  <c r="J223" i="1"/>
  <c r="I223" i="1"/>
  <c r="J221" i="1"/>
  <c r="I221" i="1"/>
  <c r="J220" i="1"/>
  <c r="I220" i="1"/>
  <c r="J219" i="1"/>
  <c r="I219" i="1"/>
  <c r="J218" i="1"/>
  <c r="I218" i="1"/>
  <c r="J217" i="1"/>
  <c r="I217" i="1"/>
  <c r="J216" i="1"/>
  <c r="I216" i="1"/>
  <c r="J215" i="1"/>
  <c r="I215" i="1"/>
  <c r="J214" i="1"/>
  <c r="I214" i="1"/>
  <c r="J212" i="1"/>
  <c r="I212" i="1"/>
  <c r="J211" i="1"/>
  <c r="I211" i="1"/>
  <c r="J210" i="1"/>
  <c r="I210" i="1"/>
  <c r="J209" i="1"/>
  <c r="I209" i="1"/>
  <c r="J208" i="1"/>
  <c r="I208" i="1"/>
  <c r="I207" i="1"/>
  <c r="J206" i="1"/>
  <c r="I206" i="1"/>
  <c r="J205" i="1"/>
  <c r="I205" i="1"/>
  <c r="I203" i="1"/>
  <c r="I202" i="1"/>
  <c r="I201" i="1"/>
  <c r="I199" i="1"/>
  <c r="I198" i="1"/>
  <c r="I197" i="1"/>
  <c r="I196" i="1"/>
  <c r="I195" i="1"/>
  <c r="J193" i="1"/>
  <c r="I193" i="1"/>
  <c r="J192" i="1"/>
  <c r="I192" i="1"/>
  <c r="J190" i="1"/>
  <c r="I190" i="1"/>
  <c r="J189" i="1"/>
  <c r="I189" i="1"/>
  <c r="J188" i="1"/>
  <c r="I188" i="1"/>
  <c r="J187" i="1"/>
  <c r="I187" i="1"/>
  <c r="J186" i="1"/>
  <c r="I186" i="1"/>
  <c r="J185" i="1"/>
  <c r="I185" i="1"/>
  <c r="J184" i="1"/>
  <c r="I184" i="1"/>
  <c r="J183" i="1"/>
  <c r="I183" i="1"/>
  <c r="J181" i="1"/>
  <c r="I181" i="1"/>
  <c r="J180" i="1"/>
  <c r="I180" i="1"/>
  <c r="I179" i="1"/>
  <c r="I178" i="1"/>
  <c r="I177" i="1"/>
  <c r="J176" i="1"/>
  <c r="I176" i="1"/>
  <c r="J174" i="1"/>
  <c r="I174" i="1"/>
  <c r="J173" i="1"/>
  <c r="I173" i="1"/>
  <c r="J172" i="1"/>
  <c r="I172" i="1"/>
  <c r="J171" i="1"/>
  <c r="I171" i="1"/>
  <c r="J170" i="1"/>
  <c r="I170" i="1"/>
  <c r="J169" i="1"/>
  <c r="I169" i="1"/>
  <c r="J168" i="1"/>
  <c r="I168" i="1"/>
  <c r="I167" i="1"/>
  <c r="I166" i="1"/>
  <c r="I165" i="1"/>
  <c r="I164" i="1"/>
  <c r="I163" i="1"/>
  <c r="I162" i="1"/>
  <c r="I161" i="1"/>
  <c r="I160" i="1"/>
  <c r="I159" i="1"/>
  <c r="I158" i="1"/>
  <c r="J157" i="1"/>
  <c r="I157" i="1"/>
  <c r="J156" i="1"/>
  <c r="I156" i="1"/>
  <c r="J155" i="1"/>
  <c r="I155" i="1"/>
  <c r="J153" i="1"/>
  <c r="I153" i="1"/>
  <c r="J152" i="1"/>
  <c r="I152" i="1"/>
  <c r="J151" i="1"/>
  <c r="I151" i="1"/>
  <c r="J150" i="1"/>
  <c r="I150" i="1"/>
  <c r="J149" i="1"/>
  <c r="I149" i="1"/>
  <c r="J147" i="1"/>
  <c r="I147" i="1"/>
  <c r="J146" i="1"/>
  <c r="I146" i="1"/>
  <c r="J145" i="1"/>
  <c r="I145" i="1"/>
  <c r="J144" i="1"/>
  <c r="I144" i="1"/>
  <c r="J143" i="1"/>
  <c r="I143" i="1"/>
  <c r="J141" i="1"/>
  <c r="I141" i="1"/>
  <c r="J140" i="1"/>
  <c r="I140" i="1"/>
  <c r="I139" i="1"/>
  <c r="J138" i="1"/>
  <c r="I138" i="1"/>
  <c r="J137" i="1"/>
  <c r="I137" i="1"/>
  <c r="J135" i="1"/>
  <c r="I135" i="1"/>
  <c r="J134" i="1"/>
  <c r="I134" i="1"/>
  <c r="J133" i="1"/>
  <c r="I133" i="1"/>
  <c r="J132" i="1"/>
  <c r="I132" i="1"/>
  <c r="J131" i="1"/>
  <c r="I131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19" i="1"/>
  <c r="I119" i="1"/>
  <c r="J118" i="1"/>
  <c r="I118" i="1"/>
  <c r="J117" i="1"/>
  <c r="I117" i="1"/>
  <c r="J116" i="1"/>
  <c r="I116" i="1"/>
  <c r="J115" i="1"/>
  <c r="I115" i="1"/>
  <c r="J114" i="1"/>
  <c r="I114" i="1"/>
  <c r="J113" i="1"/>
  <c r="I113" i="1"/>
  <c r="J112" i="1"/>
  <c r="I112" i="1"/>
  <c r="J110" i="1"/>
  <c r="I110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0" i="1"/>
  <c r="I100" i="1"/>
  <c r="J99" i="1"/>
  <c r="I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I89" i="1"/>
  <c r="J88" i="1"/>
  <c r="I88" i="1"/>
  <c r="J87" i="1"/>
  <c r="I87" i="1"/>
  <c r="J86" i="1"/>
  <c r="I86" i="1"/>
  <c r="J85" i="1"/>
  <c r="I85" i="1"/>
  <c r="J84" i="1"/>
  <c r="I84" i="1"/>
  <c r="J83" i="1"/>
  <c r="I83" i="1"/>
  <c r="J82" i="1"/>
  <c r="I82" i="1"/>
  <c r="J81" i="1"/>
  <c r="I81" i="1"/>
  <c r="J80" i="1"/>
  <c r="I80" i="1"/>
  <c r="J79" i="1"/>
  <c r="I79" i="1"/>
  <c r="J78" i="1"/>
  <c r="I78" i="1"/>
  <c r="J77" i="1"/>
  <c r="I77" i="1"/>
  <c r="J76" i="1"/>
  <c r="I76" i="1"/>
  <c r="J75" i="1"/>
  <c r="I75" i="1"/>
  <c r="J73" i="1"/>
  <c r="I73" i="1"/>
  <c r="J72" i="1"/>
  <c r="I72" i="1"/>
  <c r="J71" i="1"/>
  <c r="I71" i="1"/>
  <c r="J70" i="1"/>
  <c r="I70" i="1"/>
  <c r="J69" i="1"/>
  <c r="I69" i="1"/>
  <c r="J68" i="1"/>
  <c r="I68" i="1"/>
  <c r="J67" i="1"/>
  <c r="I67" i="1"/>
  <c r="J66" i="1"/>
  <c r="I66" i="1"/>
  <c r="J65" i="1"/>
  <c r="I65" i="1"/>
  <c r="J63" i="1"/>
  <c r="I63" i="1"/>
  <c r="J62" i="1"/>
  <c r="I62" i="1"/>
  <c r="J61" i="1"/>
  <c r="I61" i="1"/>
  <c r="J60" i="1"/>
  <c r="I60" i="1"/>
  <c r="J59" i="1"/>
  <c r="I59" i="1"/>
  <c r="J58" i="1"/>
  <c r="I58" i="1"/>
  <c r="J57" i="1"/>
  <c r="I57" i="1"/>
  <c r="J56" i="1"/>
  <c r="I56" i="1"/>
  <c r="J55" i="1"/>
  <c r="I55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F34" i="1"/>
  <c r="J34" i="1" s="1"/>
  <c r="F33" i="1"/>
  <c r="J33" i="1" s="1"/>
  <c r="F32" i="1"/>
  <c r="J32" i="1" s="1"/>
  <c r="F31" i="1"/>
  <c r="J31" i="1" s="1"/>
  <c r="F30" i="1"/>
  <c r="I30" i="1" s="1"/>
  <c r="F29" i="1"/>
  <c r="I29" i="1" s="1"/>
  <c r="F28" i="1"/>
  <c r="J28" i="1" s="1"/>
  <c r="F27" i="1"/>
  <c r="J27" i="1" s="1"/>
  <c r="F26" i="1"/>
  <c r="J26" i="1" s="1"/>
  <c r="F24" i="1"/>
  <c r="J24" i="1" s="1"/>
  <c r="F23" i="1"/>
  <c r="J23" i="1" s="1"/>
  <c r="F22" i="1"/>
  <c r="J22" i="1" s="1"/>
  <c r="F21" i="1"/>
  <c r="I21" i="1" s="1"/>
  <c r="F20" i="1"/>
  <c r="I20" i="1" s="1"/>
  <c r="F19" i="1"/>
  <c r="J19" i="1" s="1"/>
  <c r="F18" i="1"/>
  <c r="I18" i="1" s="1"/>
  <c r="F17" i="1"/>
  <c r="I17" i="1" s="1"/>
  <c r="F15" i="1"/>
  <c r="I15" i="1" s="1"/>
  <c r="F14" i="1"/>
  <c r="J14" i="1" s="1"/>
  <c r="F13" i="1"/>
  <c r="I13" i="1" s="1"/>
  <c r="F12" i="1"/>
  <c r="I12" i="1" s="1"/>
  <c r="F11" i="1"/>
  <c r="J11" i="1" s="1"/>
  <c r="F10" i="1"/>
  <c r="J10" i="1" s="1"/>
  <c r="F9" i="1"/>
  <c r="J9" i="1" s="1"/>
  <c r="F8" i="1"/>
  <c r="J8" i="1" s="1"/>
  <c r="F7" i="1"/>
  <c r="I7" i="1" s="1"/>
  <c r="A7" i="1"/>
  <c r="J20" i="1" l="1"/>
  <c r="J13" i="1"/>
  <c r="I24" i="1"/>
  <c r="J17" i="1"/>
  <c r="J15" i="1"/>
  <c r="I9" i="1"/>
  <c r="I32" i="1"/>
  <c r="J12" i="1"/>
  <c r="I34" i="1"/>
  <c r="J7" i="1"/>
  <c r="I22" i="1"/>
  <c r="I27" i="1"/>
  <c r="J30" i="1"/>
  <c r="I11" i="1"/>
  <c r="I19" i="1"/>
  <c r="I8" i="1"/>
  <c r="I31" i="1"/>
  <c r="I23" i="1"/>
  <c r="I28" i="1"/>
  <c r="I10" i="1"/>
  <c r="J21" i="1"/>
  <c r="J18" i="1"/>
  <c r="I33" i="1"/>
  <c r="J29" i="1"/>
  <c r="I26" i="1"/>
  <c r="I14" i="1"/>
  <c r="A8" i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l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C53" i="2" s="1"/>
  <c r="B173" i="2" l="1"/>
  <c r="F197" i="2"/>
  <c r="G197" i="2" s="1"/>
  <c r="B21" i="2"/>
  <c r="F373" i="2"/>
  <c r="G373" i="2" s="1"/>
  <c r="C129" i="2"/>
  <c r="F495" i="2"/>
  <c r="G495" i="2" s="1"/>
  <c r="F503" i="2"/>
  <c r="G503" i="2" s="1"/>
  <c r="B471" i="2"/>
  <c r="C64" i="2"/>
  <c r="D382" i="2"/>
  <c r="B75" i="2"/>
  <c r="C326" i="2"/>
  <c r="B462" i="2"/>
  <c r="F181" i="2"/>
  <c r="G181" i="2" s="1"/>
  <c r="C296" i="2"/>
  <c r="F65" i="2"/>
  <c r="G65" i="2" s="1"/>
  <c r="D236" i="2"/>
  <c r="C283" i="2"/>
  <c r="B465" i="2"/>
  <c r="F59" i="2"/>
  <c r="G59" i="2" s="1"/>
  <c r="F100" i="2"/>
  <c r="G100" i="2" s="1"/>
  <c r="E17" i="2"/>
  <c r="D576" i="2"/>
  <c r="B544" i="2"/>
  <c r="F444" i="2"/>
  <c r="G444" i="2" s="1"/>
  <c r="C30" i="2"/>
  <c r="D41" i="2"/>
  <c r="E8" i="2"/>
  <c r="F110" i="2"/>
  <c r="G110" i="2" s="1"/>
  <c r="C161" i="2"/>
  <c r="C267" i="2"/>
  <c r="D402" i="2"/>
  <c r="F37" i="2"/>
  <c r="G37" i="2" s="1"/>
  <c r="F137" i="2"/>
  <c r="G137" i="2" s="1"/>
  <c r="D111" i="2"/>
  <c r="B34" i="2"/>
  <c r="D65" i="2"/>
  <c r="B86" i="2"/>
  <c r="B496" i="2"/>
  <c r="C513" i="2"/>
  <c r="F117" i="2"/>
  <c r="G117" i="2" s="1"/>
  <c r="F204" i="2"/>
  <c r="G204" i="2" s="1"/>
  <c r="C99" i="2"/>
  <c r="D446" i="2"/>
  <c r="B423" i="2"/>
  <c r="C173" i="2"/>
  <c r="D97" i="2"/>
  <c r="D170" i="2"/>
  <c r="E54" i="2"/>
  <c r="F554" i="2"/>
  <c r="G554" i="2" s="1"/>
  <c r="C360" i="2"/>
  <c r="D184" i="2"/>
  <c r="D265" i="2"/>
  <c r="B561" i="2"/>
  <c r="C269" i="2"/>
  <c r="B31" i="2"/>
  <c r="D228" i="2"/>
  <c r="B323" i="2"/>
  <c r="C10" i="2"/>
  <c r="B293" i="2"/>
  <c r="D127" i="2"/>
  <c r="C83" i="2"/>
  <c r="C38" i="2"/>
  <c r="F267" i="2"/>
  <c r="G267" i="2" s="1"/>
  <c r="F433" i="2"/>
  <c r="G433" i="2" s="1"/>
  <c r="F233" i="2"/>
  <c r="G233" i="2" s="1"/>
  <c r="C411" i="2"/>
  <c r="F210" i="2"/>
  <c r="G210" i="2" s="1"/>
  <c r="F135" i="2"/>
  <c r="G135" i="2" s="1"/>
  <c r="C321" i="2"/>
  <c r="E87" i="2"/>
  <c r="C36" i="2"/>
  <c r="B59" i="2"/>
  <c r="E106" i="2"/>
  <c r="D45" i="2"/>
  <c r="B493" i="2"/>
  <c r="B134" i="2"/>
  <c r="F262" i="2"/>
  <c r="G262" i="2" s="1"/>
  <c r="F152" i="2"/>
  <c r="G152" i="2" s="1"/>
  <c r="D585" i="2"/>
  <c r="E97" i="2"/>
  <c r="E33" i="2"/>
  <c r="D583" i="2"/>
  <c r="D36" i="2"/>
  <c r="F450" i="2"/>
  <c r="G450" i="2" s="1"/>
  <c r="B570" i="2"/>
  <c r="D590" i="2"/>
  <c r="C85" i="2"/>
  <c r="F49" i="2"/>
  <c r="G49" i="2" s="1"/>
  <c r="D204" i="2"/>
  <c r="D399" i="2"/>
  <c r="F245" i="2"/>
  <c r="G245" i="2" s="1"/>
  <c r="B557" i="2"/>
  <c r="B45" i="2"/>
  <c r="C471" i="2"/>
  <c r="C195" i="2"/>
  <c r="D314" i="2"/>
  <c r="C239" i="2"/>
  <c r="C192" i="2"/>
  <c r="E57" i="2"/>
  <c r="D500" i="2"/>
  <c r="C395" i="2"/>
  <c r="C380" i="2"/>
  <c r="F380" i="2"/>
  <c r="G380" i="2" s="1"/>
  <c r="B211" i="2"/>
  <c r="F128" i="2"/>
  <c r="G128" i="2" s="1"/>
  <c r="D14" i="2"/>
  <c r="E51" i="2"/>
  <c r="C115" i="2"/>
  <c r="C199" i="2"/>
  <c r="F44" i="2"/>
  <c r="G44" i="2" s="1"/>
  <c r="B363" i="2"/>
  <c r="C233" i="2"/>
  <c r="F9" i="2"/>
  <c r="G9" i="2" s="1"/>
  <c r="D218" i="2"/>
  <c r="C19" i="2"/>
  <c r="D61" i="2"/>
  <c r="B395" i="2"/>
  <c r="F225" i="2"/>
  <c r="G225" i="2" s="1"/>
  <c r="E156" i="2"/>
  <c r="F364" i="2"/>
  <c r="G364" i="2" s="1"/>
  <c r="C82" i="2"/>
  <c r="C121" i="2"/>
  <c r="B237" i="2"/>
  <c r="D530" i="2"/>
  <c r="B251" i="2"/>
  <c r="F283" i="2"/>
  <c r="G283" i="2" s="1"/>
  <c r="E202" i="2"/>
  <c r="C20" i="2"/>
  <c r="C177" i="2"/>
  <c r="B61" i="2"/>
  <c r="B104" i="2"/>
  <c r="F61" i="2"/>
  <c r="G61" i="2" s="1"/>
  <c r="F87" i="2"/>
  <c r="G87" i="2" s="1"/>
  <c r="C382" i="2"/>
  <c r="C285" i="2"/>
  <c r="C150" i="2"/>
  <c r="D29" i="2"/>
  <c r="D464" i="2"/>
  <c r="B9" i="2"/>
  <c r="C416" i="2"/>
  <c r="B10" i="2"/>
  <c r="E101" i="2"/>
  <c r="C425" i="2"/>
  <c r="E30" i="2"/>
  <c r="C247" i="2"/>
  <c r="D182" i="2"/>
  <c r="D52" i="2"/>
  <c r="F330" i="2"/>
  <c r="G330" i="2" s="1"/>
  <c r="E66" i="2"/>
  <c r="E185" i="2"/>
  <c r="B445" i="2"/>
  <c r="C394" i="2"/>
  <c r="F142" i="2"/>
  <c r="G142" i="2" s="1"/>
  <c r="C162" i="2"/>
  <c r="B526" i="2"/>
  <c r="F340" i="2"/>
  <c r="G340" i="2" s="1"/>
  <c r="C384" i="2"/>
  <c r="D107" i="2"/>
  <c r="C443" i="2"/>
  <c r="B67" i="2"/>
  <c r="F148" i="2"/>
  <c r="G148" i="2" s="1"/>
  <c r="F43" i="2"/>
  <c r="G43" i="2" s="1"/>
  <c r="D26" i="2"/>
  <c r="C68" i="2"/>
  <c r="F76" i="2"/>
  <c r="G76" i="2" s="1"/>
  <c r="C498" i="2"/>
  <c r="D76" i="2"/>
  <c r="C234" i="2"/>
  <c r="E80" i="2"/>
  <c r="C274" i="2"/>
  <c r="C347" i="2"/>
  <c r="D210" i="2"/>
  <c r="F30" i="2"/>
  <c r="G30" i="2" s="1"/>
  <c r="B17" i="2"/>
  <c r="D232" i="2"/>
  <c r="D206" i="2"/>
  <c r="E28" i="2"/>
  <c r="F166" i="2"/>
  <c r="G166" i="2" s="1"/>
  <c r="E102" i="2"/>
  <c r="D397" i="2"/>
  <c r="C35" i="2"/>
  <c r="C77" i="2"/>
  <c r="D177" i="2"/>
  <c r="F226" i="2"/>
  <c r="G226" i="2" s="1"/>
  <c r="B131" i="2"/>
  <c r="C70" i="2"/>
  <c r="E125" i="2"/>
  <c r="C242" i="2"/>
  <c r="E138" i="2"/>
  <c r="C153" i="2"/>
  <c r="B53" i="2"/>
  <c r="C23" i="2"/>
  <c r="E16" i="2"/>
  <c r="C142" i="2"/>
  <c r="B147" i="2"/>
  <c r="F196" i="2"/>
  <c r="G196" i="2" s="1"/>
  <c r="B93" i="2"/>
  <c r="C344" i="2"/>
  <c r="F455" i="2"/>
  <c r="G455" i="2" s="1"/>
  <c r="D202" i="2"/>
  <c r="E23" i="2"/>
  <c r="B82" i="2"/>
  <c r="E46" i="2"/>
  <c r="F244" i="2"/>
  <c r="G244" i="2" s="1"/>
  <c r="D441" i="2"/>
  <c r="C89" i="2"/>
  <c r="C65" i="2"/>
  <c r="E83" i="2"/>
  <c r="B84" i="2"/>
  <c r="B88" i="2"/>
  <c r="B27" i="2"/>
  <c r="C300" i="2"/>
  <c r="F368" i="2"/>
  <c r="G368" i="2" s="1"/>
  <c r="E86" i="2"/>
  <c r="B449" i="2"/>
  <c r="F38" i="2"/>
  <c r="G38" i="2" s="1"/>
  <c r="B358" i="2"/>
  <c r="D120" i="2"/>
  <c r="E63" i="2"/>
  <c r="F560" i="2"/>
  <c r="G560" i="2" s="1"/>
  <c r="C336" i="2"/>
  <c r="F168" i="2"/>
  <c r="G168" i="2" s="1"/>
  <c r="F372" i="2"/>
  <c r="G372" i="2" s="1"/>
  <c r="B362" i="2"/>
  <c r="B23" i="2"/>
  <c r="C84" i="2"/>
  <c r="E186" i="2"/>
  <c r="C495" i="2"/>
  <c r="F313" i="2"/>
  <c r="G313" i="2" s="1"/>
  <c r="C9" i="2"/>
  <c r="D128" i="2"/>
  <c r="C243" i="2"/>
  <c r="F437" i="2"/>
  <c r="G437" i="2" s="1"/>
  <c r="C159" i="2"/>
  <c r="C250" i="2"/>
  <c r="B73" i="2"/>
  <c r="D8" i="2"/>
  <c r="E164" i="2"/>
  <c r="F141" i="2"/>
  <c r="G141" i="2" s="1"/>
  <c r="E152" i="2"/>
  <c r="C521" i="2"/>
  <c r="D91" i="2"/>
  <c r="D33" i="2"/>
  <c r="C95" i="2"/>
  <c r="F62" i="2"/>
  <c r="G62" i="2" s="1"/>
  <c r="D62" i="2"/>
  <c r="C48" i="2"/>
  <c r="D46" i="2"/>
  <c r="D234" i="2"/>
  <c r="F10" i="2"/>
  <c r="G10" i="2" s="1"/>
  <c r="C350" i="2"/>
  <c r="C291" i="2"/>
  <c r="C259" i="2"/>
  <c r="E19" i="2"/>
  <c r="E205" i="2"/>
  <c r="C140" i="2"/>
  <c r="F402" i="2"/>
  <c r="G402" i="2" s="1"/>
  <c r="B263" i="2"/>
  <c r="D16" i="2"/>
  <c r="C210" i="2"/>
  <c r="B529" i="2"/>
  <c r="C211" i="2"/>
  <c r="F35" i="2"/>
  <c r="G35" i="2" s="1"/>
  <c r="C400" i="2"/>
  <c r="B541" i="2"/>
  <c r="B463" i="2"/>
  <c r="B242" i="2"/>
  <c r="F316" i="2"/>
  <c r="G316" i="2" s="1"/>
  <c r="B94" i="2"/>
  <c r="E82" i="2"/>
  <c r="D478" i="2"/>
  <c r="D513" i="2"/>
  <c r="F68" i="2"/>
  <c r="G68" i="2" s="1"/>
  <c r="D173" i="2"/>
  <c r="C356" i="2"/>
  <c r="D175" i="2"/>
  <c r="C333" i="2"/>
  <c r="E78" i="2"/>
  <c r="B253" i="2"/>
  <c r="E208" i="2"/>
  <c r="B543" i="2"/>
  <c r="E75" i="2"/>
  <c r="D125" i="2"/>
  <c r="D157" i="2"/>
  <c r="F459" i="2"/>
  <c r="G459" i="2" s="1"/>
  <c r="D144" i="2"/>
  <c r="F46" i="2"/>
  <c r="G46" i="2" s="1"/>
  <c r="D414" i="2"/>
  <c r="D435" i="2"/>
  <c r="F522" i="2"/>
  <c r="G522" i="2" s="1"/>
  <c r="B8" i="2"/>
  <c r="D179" i="2"/>
  <c r="E31" i="2"/>
  <c r="F150" i="2"/>
  <c r="G150" i="2" s="1"/>
  <c r="C28" i="2"/>
  <c r="F418" i="2"/>
  <c r="G418" i="2" s="1"/>
  <c r="E47" i="2"/>
  <c r="D494" i="2"/>
  <c r="F190" i="2"/>
  <c r="G190" i="2" s="1"/>
  <c r="D357" i="2"/>
  <c r="B116" i="2"/>
  <c r="C21" i="2"/>
  <c r="D506" i="2"/>
  <c r="F79" i="2"/>
  <c r="G79" i="2" s="1"/>
  <c r="E112" i="2"/>
  <c r="E144" i="2"/>
  <c r="F58" i="2"/>
  <c r="G58" i="2" s="1"/>
  <c r="C506" i="2"/>
  <c r="B30" i="2"/>
  <c r="C27" i="2"/>
  <c r="F136" i="2"/>
  <c r="G136" i="2" s="1"/>
  <c r="E92" i="2"/>
  <c r="F242" i="2"/>
  <c r="G242" i="2" s="1"/>
  <c r="C107" i="2"/>
  <c r="C52" i="2"/>
  <c r="C137" i="2"/>
  <c r="D203" i="2"/>
  <c r="C97" i="2"/>
  <c r="E39" i="2"/>
  <c r="C220" i="2"/>
  <c r="E71" i="2"/>
  <c r="C167" i="2"/>
  <c r="F396" i="2"/>
  <c r="G396" i="2" s="1"/>
  <c r="F390" i="2"/>
  <c r="G390" i="2" s="1"/>
  <c r="C524" i="2"/>
  <c r="B87" i="2"/>
  <c r="F351" i="2"/>
  <c r="G351" i="2" s="1"/>
  <c r="C237" i="2"/>
  <c r="F121" i="2"/>
  <c r="G121" i="2" s="1"/>
  <c r="D200" i="2"/>
  <c r="D497" i="2"/>
  <c r="D181" i="2"/>
  <c r="F298" i="2"/>
  <c r="G298" i="2" s="1"/>
  <c r="C111" i="2"/>
  <c r="C231" i="2"/>
  <c r="F406" i="2"/>
  <c r="G406" i="2" s="1"/>
  <c r="C444" i="2"/>
  <c r="E50" i="2"/>
  <c r="F250" i="2"/>
  <c r="G250" i="2" s="1"/>
  <c r="B528" i="2"/>
  <c r="F436" i="2"/>
  <c r="G436" i="2" s="1"/>
  <c r="C56" i="2"/>
  <c r="D155" i="2"/>
  <c r="C57" i="2"/>
  <c r="F468" i="2"/>
  <c r="G468" i="2" s="1"/>
  <c r="B460" i="2"/>
  <c r="C328" i="2"/>
  <c r="E129" i="2"/>
  <c r="B361" i="2"/>
  <c r="E223" i="2"/>
  <c r="E204" i="2"/>
  <c r="C14" i="2"/>
  <c r="E61" i="2"/>
  <c r="C181" i="2"/>
  <c r="C428" i="2"/>
  <c r="F97" i="2"/>
  <c r="G97" i="2" s="1"/>
  <c r="B39" i="2"/>
  <c r="B404" i="2"/>
  <c r="F504" i="2"/>
  <c r="G504" i="2" s="1"/>
  <c r="B425" i="2"/>
  <c r="F277" i="2"/>
  <c r="G277" i="2" s="1"/>
  <c r="F411" i="2"/>
  <c r="G411" i="2" s="1"/>
  <c r="D69" i="2"/>
  <c r="D139" i="2"/>
  <c r="B320" i="2"/>
  <c r="B95" i="2"/>
  <c r="F521" i="2"/>
  <c r="G521" i="2" s="1"/>
  <c r="B287" i="2"/>
  <c r="B135" i="2"/>
  <c r="B99" i="2"/>
  <c r="E127" i="2"/>
  <c r="F15" i="2"/>
  <c r="G15" i="2" s="1"/>
  <c r="B152" i="2"/>
  <c r="B487" i="2"/>
  <c r="F73" i="2"/>
  <c r="G73" i="2" s="1"/>
  <c r="C148" i="2"/>
  <c r="D572" i="2"/>
  <c r="E68" i="2"/>
  <c r="D407" i="2"/>
  <c r="F257" i="2"/>
  <c r="G257" i="2" s="1"/>
  <c r="C483" i="2"/>
  <c r="D84" i="2"/>
  <c r="D498" i="2"/>
  <c r="C353" i="2"/>
  <c r="F179" i="2"/>
  <c r="G179" i="2" s="1"/>
  <c r="F488" i="2"/>
  <c r="G488" i="2" s="1"/>
  <c r="C174" i="2"/>
  <c r="D417" i="2"/>
  <c r="C508" i="2"/>
  <c r="E14" i="2"/>
  <c r="F40" i="2"/>
  <c r="G40" i="2" s="1"/>
  <c r="D164" i="2"/>
  <c r="C33" i="2"/>
  <c r="B563" i="2"/>
  <c r="D515" i="2"/>
  <c r="F167" i="2"/>
  <c r="G167" i="2" s="1"/>
  <c r="C223" i="2"/>
  <c r="B80" i="2"/>
  <c r="F112" i="2"/>
  <c r="G112" i="2" s="1"/>
  <c r="E70" i="2"/>
  <c r="B130" i="2"/>
  <c r="D453" i="2"/>
  <c r="F285" i="2"/>
  <c r="G285" i="2" s="1"/>
  <c r="D15" i="2"/>
  <c r="F419" i="2"/>
  <c r="G419" i="2" s="1"/>
  <c r="D569" i="2"/>
  <c r="B180" i="2"/>
  <c r="D112" i="2"/>
  <c r="F539" i="2"/>
  <c r="G539" i="2" s="1"/>
  <c r="D131" i="2"/>
  <c r="F346" i="2"/>
  <c r="G346" i="2" s="1"/>
  <c r="B244" i="2"/>
  <c r="B535" i="2"/>
  <c r="F94" i="2"/>
  <c r="G94" i="2" s="1"/>
  <c r="D342" i="2"/>
  <c r="D168" i="2"/>
  <c r="D424" i="2"/>
  <c r="B129" i="2"/>
  <c r="D212" i="2"/>
  <c r="F383" i="2"/>
  <c r="G383" i="2" s="1"/>
  <c r="C134" i="2"/>
  <c r="C402" i="2"/>
  <c r="D162" i="2"/>
  <c r="F218" i="2"/>
  <c r="G218" i="2" s="1"/>
  <c r="F370" i="2"/>
  <c r="G370" i="2" s="1"/>
  <c r="D56" i="2"/>
  <c r="C76" i="2"/>
  <c r="E60" i="2"/>
  <c r="E35" i="2"/>
  <c r="D213" i="2"/>
  <c r="D457" i="2"/>
  <c r="B69" i="2"/>
  <c r="C55" i="2"/>
  <c r="F486" i="2"/>
  <c r="G486" i="2" s="1"/>
  <c r="B108" i="2"/>
  <c r="E210" i="2"/>
  <c r="D282" i="2"/>
  <c r="C338" i="2"/>
  <c r="C492" i="2"/>
  <c r="D341" i="2"/>
  <c r="C147" i="2"/>
  <c r="C345" i="2"/>
  <c r="C158" i="2"/>
  <c r="B144" i="2"/>
  <c r="D339" i="2"/>
  <c r="B332" i="2"/>
  <c r="D306" i="2"/>
  <c r="E59" i="2"/>
  <c r="F398" i="2"/>
  <c r="G398" i="2" s="1"/>
  <c r="B139" i="2"/>
  <c r="C124" i="2"/>
  <c r="C59" i="2"/>
  <c r="C289" i="2"/>
  <c r="E84" i="2"/>
  <c r="D80" i="2"/>
  <c r="B164" i="2"/>
  <c r="D21" i="2"/>
  <c r="D261" i="2"/>
  <c r="D338" i="2"/>
  <c r="D78" i="2"/>
  <c r="D222" i="2"/>
  <c r="D32" i="2"/>
  <c r="B431" i="2"/>
  <c r="B79" i="2"/>
  <c r="C51" i="2"/>
  <c r="C586" i="2"/>
  <c r="F422" i="2"/>
  <c r="G422" i="2" s="1"/>
  <c r="F369" i="2"/>
  <c r="G369" i="2" s="1"/>
  <c r="C26" i="2"/>
  <c r="D565" i="2"/>
  <c r="C339" i="2"/>
  <c r="D390" i="2"/>
  <c r="D90" i="2"/>
  <c r="B210" i="2"/>
  <c r="C327" i="2"/>
  <c r="B468" i="2"/>
  <c r="F177" i="2"/>
  <c r="G177" i="2" s="1"/>
  <c r="C165" i="2"/>
  <c r="C133" i="2"/>
  <c r="F138" i="2"/>
  <c r="G138" i="2" s="1"/>
  <c r="C128" i="2"/>
  <c r="B379" i="2"/>
  <c r="C43" i="2"/>
  <c r="E116" i="2"/>
  <c r="E18" i="2"/>
  <c r="C25" i="2"/>
  <c r="F228" i="2"/>
  <c r="G228" i="2" s="1"/>
  <c r="B248" i="2"/>
  <c r="B498" i="2"/>
  <c r="F14" i="2"/>
  <c r="G14" i="2" s="1"/>
  <c r="E25" i="2"/>
  <c r="E10" i="2"/>
  <c r="B345" i="2"/>
  <c r="B538" i="2"/>
  <c r="B554" i="2"/>
  <c r="D64" i="2"/>
  <c r="B132" i="2"/>
  <c r="C44" i="2"/>
  <c r="D216" i="2"/>
  <c r="D141" i="2"/>
  <c r="C166" i="2"/>
  <c r="B126" i="2"/>
  <c r="D343" i="2"/>
  <c r="C426" i="2"/>
  <c r="F69" i="2"/>
  <c r="G69" i="2" s="1"/>
  <c r="C71" i="2"/>
  <c r="F544" i="2"/>
  <c r="G544" i="2" s="1"/>
  <c r="C342" i="2"/>
  <c r="C254" i="2"/>
  <c r="E20" i="2"/>
  <c r="C190" i="2"/>
  <c r="B123" i="2"/>
  <c r="D476" i="2"/>
  <c r="E53" i="2"/>
  <c r="F355" i="2"/>
  <c r="G355" i="2" s="1"/>
  <c r="B83" i="2"/>
  <c r="B109" i="2"/>
  <c r="D63" i="2"/>
  <c r="B472" i="2"/>
  <c r="C41" i="2"/>
  <c r="C589" i="2"/>
  <c r="F67" i="2"/>
  <c r="G67" i="2" s="1"/>
  <c r="B25" i="2"/>
  <c r="D264" i="2"/>
  <c r="B466" i="2"/>
  <c r="E218" i="2"/>
  <c r="F176" i="2"/>
  <c r="G176" i="2" s="1"/>
  <c r="F420" i="2"/>
  <c r="G420" i="2" s="1"/>
  <c r="B150" i="2"/>
  <c r="F115" i="2"/>
  <c r="G115" i="2" s="1"/>
  <c r="B49" i="2"/>
  <c r="D38" i="2"/>
  <c r="E85" i="2"/>
  <c r="B219" i="2"/>
  <c r="B255" i="2"/>
  <c r="B205" i="2"/>
  <c r="C552" i="2"/>
  <c r="B568" i="2"/>
  <c r="B397" i="2"/>
  <c r="F42" i="2"/>
  <c r="G42" i="2" s="1"/>
  <c r="C98" i="2"/>
  <c r="D558" i="2"/>
  <c r="B41" i="2"/>
  <c r="C253" i="2"/>
  <c r="E13" i="2"/>
  <c r="F305" i="2"/>
  <c r="G305" i="2" s="1"/>
  <c r="F96" i="2"/>
  <c r="G96" i="2" s="1"/>
  <c r="B356" i="2"/>
  <c r="F53" i="2"/>
  <c r="G53" i="2" s="1"/>
  <c r="F172" i="2"/>
  <c r="G172" i="2" s="1"/>
  <c r="E214" i="2"/>
  <c r="D59" i="2"/>
  <c r="B497" i="2"/>
  <c r="B35" i="2"/>
  <c r="E32" i="2"/>
  <c r="B566" i="2"/>
  <c r="C87" i="2"/>
  <c r="F520" i="2"/>
  <c r="G520" i="2" s="1"/>
  <c r="B294" i="2"/>
  <c r="F206" i="2"/>
  <c r="G206" i="2" s="1"/>
  <c r="C303" i="2"/>
  <c r="D220" i="2"/>
  <c r="F169" i="2"/>
  <c r="G169" i="2" s="1"/>
  <c r="B321" i="2"/>
  <c r="E74" i="2"/>
  <c r="B154" i="2"/>
  <c r="F147" i="2"/>
  <c r="G147" i="2" s="1"/>
  <c r="E12" i="2"/>
  <c r="F221" i="2"/>
  <c r="G221" i="2" s="1"/>
  <c r="E213" i="2"/>
  <c r="E72" i="2"/>
  <c r="F445" i="2"/>
  <c r="G445" i="2" s="1"/>
  <c r="B240" i="2"/>
  <c r="B317" i="2"/>
  <c r="B515" i="2"/>
  <c r="D333" i="2"/>
  <c r="B341" i="2"/>
  <c r="D267" i="2"/>
  <c r="D12" i="2"/>
  <c r="D300" i="2"/>
  <c r="F318" i="2"/>
  <c r="G318" i="2" s="1"/>
  <c r="F212" i="2"/>
  <c r="G212" i="2" s="1"/>
  <c r="C464" i="2"/>
  <c r="C40" i="2"/>
  <c r="D567" i="2"/>
  <c r="C473" i="2"/>
  <c r="D160" i="2"/>
  <c r="C130" i="2"/>
  <c r="B337" i="2"/>
  <c r="B11" i="2"/>
  <c r="D117" i="2"/>
  <c r="E55" i="2"/>
  <c r="E49" i="2"/>
  <c r="D158" i="2"/>
  <c r="C60" i="2"/>
  <c r="F90" i="2"/>
  <c r="G90" i="2" s="1"/>
  <c r="D88" i="2"/>
  <c r="B57" i="2"/>
  <c r="F477" i="2"/>
  <c r="G477" i="2" s="1"/>
  <c r="D50" i="2"/>
  <c r="B78" i="2"/>
  <c r="D319" i="2"/>
  <c r="B207" i="2"/>
  <c r="F272" i="2"/>
  <c r="G272" i="2" s="1"/>
  <c r="C525" i="2"/>
  <c r="D368" i="2"/>
  <c r="D387" i="2"/>
  <c r="C448" i="2"/>
  <c r="D187" i="2"/>
  <c r="F78" i="2"/>
  <c r="G78" i="2" s="1"/>
  <c r="F452" i="2"/>
  <c r="G452" i="2" s="1"/>
  <c r="F114" i="2"/>
  <c r="G114" i="2" s="1"/>
  <c r="F374" i="2"/>
  <c r="G374" i="2" s="1"/>
  <c r="B168" i="2"/>
  <c r="F52" i="2"/>
  <c r="G52" i="2" s="1"/>
  <c r="D400" i="2"/>
  <c r="C286" i="2"/>
  <c r="F158" i="2"/>
  <c r="G158" i="2" s="1"/>
  <c r="D487" i="2"/>
  <c r="C163" i="2"/>
  <c r="F17" i="2"/>
  <c r="G17" i="2" s="1"/>
  <c r="C306" i="2"/>
  <c r="B430" i="2"/>
  <c r="F526" i="2"/>
  <c r="G526" i="2" s="1"/>
  <c r="F154" i="2"/>
  <c r="G154" i="2" s="1"/>
  <c r="D42" i="2"/>
  <c r="C260" i="2"/>
  <c r="D363" i="2"/>
  <c r="E199" i="2"/>
  <c r="C16" i="2"/>
  <c r="C191" i="2"/>
  <c r="E162" i="2"/>
  <c r="D355" i="2"/>
  <c r="D171" i="2"/>
  <c r="F203" i="2"/>
  <c r="G203" i="2" s="1"/>
  <c r="F139" i="2"/>
  <c r="G139" i="2" s="1"/>
  <c r="F592" i="2"/>
  <c r="G592" i="2" s="1"/>
  <c r="D58" i="2"/>
  <c r="D263" i="2"/>
  <c r="B241" i="2"/>
  <c r="C268" i="2"/>
  <c r="B181" i="2"/>
  <c r="C457" i="2"/>
  <c r="F18" i="2"/>
  <c r="G18" i="2" s="1"/>
  <c r="C277" i="2"/>
  <c r="F333" i="2"/>
  <c r="G333" i="2" s="1"/>
  <c r="D313" i="2"/>
  <c r="B174" i="2"/>
  <c r="C227" i="2"/>
  <c r="C487" i="2"/>
  <c r="D268" i="2"/>
  <c r="F428" i="2"/>
  <c r="G428" i="2" s="1"/>
  <c r="C39" i="2"/>
  <c r="C361" i="2"/>
  <c r="F29" i="2"/>
  <c r="G29" i="2" s="1"/>
  <c r="E115" i="2"/>
  <c r="B195" i="2"/>
  <c r="F545" i="2"/>
  <c r="G545" i="2" s="1"/>
  <c r="D369" i="2"/>
  <c r="B146" i="2"/>
  <c r="F542" i="2"/>
  <c r="G542" i="2" s="1"/>
  <c r="E224" i="2"/>
  <c r="D70" i="2"/>
  <c r="C504" i="2"/>
  <c r="C245" i="2"/>
  <c r="F66" i="2"/>
  <c r="G66" i="2" s="1"/>
  <c r="F191" i="2"/>
  <c r="G191" i="2" s="1"/>
  <c r="B291" i="2"/>
  <c r="C94" i="2"/>
  <c r="C47" i="2"/>
  <c r="F27" i="2"/>
  <c r="G27" i="2" s="1"/>
  <c r="C58" i="2"/>
  <c r="F251" i="2"/>
  <c r="G251" i="2" s="1"/>
  <c r="B43" i="2"/>
  <c r="D44" i="2"/>
  <c r="C470" i="2"/>
  <c r="C531" i="2"/>
  <c r="F513" i="2"/>
  <c r="G513" i="2" s="1"/>
  <c r="D178" i="2"/>
  <c r="D174" i="2"/>
  <c r="B81" i="2"/>
  <c r="C352" i="2"/>
  <c r="B490" i="2"/>
  <c r="D100" i="2"/>
  <c r="D92" i="2"/>
  <c r="D358" i="2"/>
  <c r="F153" i="2"/>
  <c r="G153" i="2" s="1"/>
  <c r="B65" i="2"/>
  <c r="B102" i="2"/>
  <c r="C79" i="2"/>
  <c r="B107" i="2"/>
  <c r="F202" i="2"/>
  <c r="G202" i="2" s="1"/>
  <c r="B177" i="2"/>
  <c r="F91" i="2"/>
  <c r="G91" i="2" s="1"/>
  <c r="B484" i="2"/>
  <c r="B451" i="2"/>
  <c r="B122" i="2"/>
  <c r="B555" i="2"/>
  <c r="B527" i="2"/>
  <c r="F12" i="2"/>
  <c r="G12" i="2" s="1"/>
  <c r="B289" i="2"/>
  <c r="C139" i="2"/>
  <c r="F81" i="2"/>
  <c r="G81" i="2" s="1"/>
  <c r="B169" i="2"/>
  <c r="E48" i="2"/>
  <c r="E220" i="2"/>
  <c r="E67" i="2"/>
  <c r="B273" i="2"/>
  <c r="D74" i="2"/>
  <c r="D233" i="2"/>
  <c r="C75" i="2"/>
  <c r="F293" i="2"/>
  <c r="G293" i="2" s="1"/>
  <c r="D192" i="2"/>
  <c r="E90" i="2"/>
  <c r="C13" i="2"/>
  <c r="C17" i="2"/>
  <c r="C431" i="2"/>
  <c r="B141" i="2"/>
  <c r="F149" i="2"/>
  <c r="G149" i="2" s="1"/>
  <c r="F156" i="2"/>
  <c r="G156" i="2" s="1"/>
  <c r="D348" i="2"/>
  <c r="B590" i="2"/>
  <c r="E104" i="2"/>
  <c r="C548" i="2"/>
  <c r="B559" i="2"/>
  <c r="B112" i="2"/>
  <c r="F126" i="2"/>
  <c r="G126" i="2" s="1"/>
  <c r="C219" i="2"/>
  <c r="D409" i="2"/>
  <c r="D468" i="2"/>
  <c r="B115" i="2"/>
  <c r="D269" i="2"/>
  <c r="E89" i="2"/>
  <c r="C405" i="2"/>
  <c r="C8" i="2"/>
  <c r="E219" i="2"/>
  <c r="E94" i="2"/>
  <c r="C178" i="2"/>
  <c r="F205" i="2"/>
  <c r="G205" i="2" s="1"/>
  <c r="F8" i="2"/>
  <c r="G8" i="2" s="1"/>
  <c r="B137" i="2"/>
  <c r="E36" i="2"/>
  <c r="C266" i="2"/>
  <c r="C67" i="2"/>
  <c r="C468" i="2"/>
  <c r="E34" i="2"/>
  <c r="B136" i="2"/>
  <c r="D113" i="2"/>
  <c r="F323" i="2"/>
  <c r="G323" i="2" s="1"/>
  <c r="F220" i="2"/>
  <c r="G220" i="2" s="1"/>
  <c r="C559" i="2"/>
  <c r="C389" i="2"/>
  <c r="F249" i="2"/>
  <c r="G249" i="2" s="1"/>
  <c r="F489" i="2"/>
  <c r="G489" i="2" s="1"/>
  <c r="D423" i="2"/>
  <c r="F329" i="2"/>
  <c r="G329" i="2" s="1"/>
  <c r="B406" i="2"/>
  <c r="C74" i="2"/>
  <c r="D552" i="2"/>
  <c r="C561" i="2"/>
  <c r="C329" i="2"/>
  <c r="C273" i="2"/>
  <c r="D89" i="2"/>
  <c r="D30" i="2"/>
  <c r="B435" i="2"/>
  <c r="F83" i="2"/>
  <c r="G83" i="2" s="1"/>
  <c r="F282" i="2"/>
  <c r="G282" i="2" s="1"/>
  <c r="D554" i="2"/>
  <c r="B344" i="2"/>
  <c r="F164" i="2"/>
  <c r="G164" i="2" s="1"/>
  <c r="B503" i="2"/>
  <c r="B229" i="2"/>
  <c r="C90" i="2"/>
  <c r="C415" i="2"/>
  <c r="E137" i="2"/>
  <c r="D266" i="2"/>
  <c r="F291" i="2"/>
  <c r="G291" i="2" s="1"/>
  <c r="D194" i="2"/>
  <c r="D303" i="2"/>
  <c r="B228" i="2"/>
  <c r="D277" i="2"/>
  <c r="F527" i="2"/>
  <c r="G527" i="2" s="1"/>
  <c r="F296" i="2"/>
  <c r="G296" i="2" s="1"/>
  <c r="F414" i="2"/>
  <c r="G414" i="2" s="1"/>
  <c r="B230" i="2"/>
  <c r="B489" i="2"/>
  <c r="D553" i="2"/>
  <c r="D447" i="2"/>
  <c r="D384" i="2"/>
  <c r="F584" i="2"/>
  <c r="G584" i="2" s="1"/>
  <c r="C359" i="2"/>
  <c r="B24" i="2"/>
  <c r="D539" i="2"/>
  <c r="B117" i="2"/>
  <c r="C484" i="2"/>
  <c r="F457" i="2"/>
  <c r="G457" i="2" s="1"/>
  <c r="E151" i="2"/>
  <c r="C534" i="2"/>
  <c r="B469" i="2"/>
  <c r="C452" i="2"/>
  <c r="B218" i="2"/>
  <c r="B549" i="2"/>
  <c r="D367" i="2"/>
  <c r="F243" i="2"/>
  <c r="G243" i="2" s="1"/>
  <c r="C125" i="2"/>
  <c r="F347" i="2"/>
  <c r="G347" i="2" s="1"/>
  <c r="D444" i="2"/>
  <c r="C566" i="2"/>
  <c r="F508" i="2"/>
  <c r="G508" i="2" s="1"/>
  <c r="D469" i="2"/>
  <c r="B366" i="2"/>
  <c r="F89" i="2"/>
  <c r="G89" i="2" s="1"/>
  <c r="D118" i="2"/>
  <c r="B250" i="2"/>
  <c r="B72" i="2"/>
  <c r="B364" i="2"/>
  <c r="F143" i="2"/>
  <c r="G143" i="2" s="1"/>
  <c r="F577" i="2"/>
  <c r="G577" i="2" s="1"/>
  <c r="D507" i="2"/>
  <c r="D575" i="2"/>
  <c r="D95" i="2"/>
  <c r="B327" i="2"/>
  <c r="E52" i="2"/>
  <c r="C62" i="2"/>
  <c r="F127" i="2"/>
  <c r="G127" i="2" s="1"/>
  <c r="D166" i="2"/>
  <c r="F470" i="2"/>
  <c r="G470" i="2" s="1"/>
  <c r="B48" i="2"/>
  <c r="B199" i="2"/>
  <c r="F301" i="2"/>
  <c r="G301" i="2" s="1"/>
  <c r="C112" i="2"/>
  <c r="E141" i="2"/>
  <c r="D115" i="2"/>
  <c r="B71" i="2"/>
  <c r="B350" i="2"/>
  <c r="D199" i="2"/>
  <c r="D548" i="2"/>
  <c r="B502" i="2"/>
  <c r="F101" i="2"/>
  <c r="G101" i="2" s="1"/>
  <c r="D34" i="2"/>
  <c r="B138" i="2"/>
  <c r="F222" i="2"/>
  <c r="G222" i="2" s="1"/>
  <c r="F183" i="2"/>
  <c r="G183" i="2" s="1"/>
  <c r="C349" i="2"/>
  <c r="C149" i="2"/>
  <c r="F23" i="2"/>
  <c r="G23" i="2" s="1"/>
  <c r="C184" i="2"/>
  <c r="B511" i="2"/>
  <c r="D19" i="2"/>
  <c r="D82" i="2"/>
  <c r="D121" i="2"/>
  <c r="C120" i="2"/>
  <c r="D225" i="2"/>
  <c r="F466" i="2"/>
  <c r="G466" i="2" s="1"/>
  <c r="E62" i="2"/>
  <c r="C509" i="2"/>
  <c r="F219" i="2"/>
  <c r="G219" i="2" s="1"/>
  <c r="B226" i="2"/>
  <c r="F16" i="2"/>
  <c r="G16" i="2" s="1"/>
  <c r="B309" i="2"/>
  <c r="C208" i="2"/>
  <c r="C385" i="2"/>
  <c r="D96" i="2"/>
  <c r="C583" i="2"/>
  <c r="F60" i="2"/>
  <c r="G60" i="2" s="1"/>
  <c r="D329" i="2"/>
  <c r="D463" i="2"/>
  <c r="D449" i="2"/>
  <c r="F237" i="2"/>
  <c r="G237" i="2" s="1"/>
  <c r="C198" i="2"/>
  <c r="E139" i="2"/>
  <c r="F163" i="2"/>
  <c r="G163" i="2" s="1"/>
  <c r="C399" i="2"/>
  <c r="B274" i="2"/>
  <c r="D574" i="2"/>
  <c r="F557" i="2"/>
  <c r="G557" i="2" s="1"/>
  <c r="F525" i="2"/>
  <c r="G525" i="2" s="1"/>
  <c r="F288" i="2"/>
  <c r="G288" i="2" s="1"/>
  <c r="B319" i="2"/>
  <c r="C438" i="2"/>
  <c r="D370" i="2"/>
  <c r="C312" i="2"/>
  <c r="B407" i="2"/>
  <c r="C511" i="2"/>
  <c r="F246" i="2"/>
  <c r="G246" i="2" s="1"/>
  <c r="F538" i="2"/>
  <c r="G538" i="2" s="1"/>
  <c r="F562" i="2"/>
  <c r="G562" i="2" s="1"/>
  <c r="B524" i="2"/>
  <c r="E134" i="2"/>
  <c r="C372" i="2"/>
  <c r="C379" i="2"/>
  <c r="D563" i="2"/>
  <c r="D276" i="2"/>
  <c r="C364" i="2"/>
  <c r="C37" i="2"/>
  <c r="B542" i="2"/>
  <c r="F216" i="2"/>
  <c r="G216" i="2" s="1"/>
  <c r="F45" i="2"/>
  <c r="G45" i="2" s="1"/>
  <c r="B567" i="2"/>
  <c r="B159" i="2"/>
  <c r="E108" i="2"/>
  <c r="B89" i="2"/>
  <c r="C527" i="2"/>
  <c r="B196" i="2"/>
  <c r="E65" i="2"/>
  <c r="B37" i="2"/>
  <c r="F36" i="2"/>
  <c r="G36" i="2" s="1"/>
  <c r="F70" i="2"/>
  <c r="G70" i="2" s="1"/>
  <c r="F50" i="2"/>
  <c r="G50" i="2" s="1"/>
  <c r="C248" i="2"/>
  <c r="F88" i="2"/>
  <c r="G88" i="2" s="1"/>
  <c r="D244" i="2"/>
  <c r="F132" i="2"/>
  <c r="G132" i="2" s="1"/>
  <c r="D167" i="2"/>
  <c r="E81" i="2"/>
  <c r="E43" i="2"/>
  <c r="D133" i="2"/>
  <c r="C522" i="2"/>
  <c r="B587" i="2"/>
  <c r="E27" i="2"/>
  <c r="D366" i="2"/>
  <c r="D240" i="2"/>
  <c r="F551" i="2"/>
  <c r="G551" i="2" s="1"/>
  <c r="F22" i="2"/>
  <c r="G22" i="2" s="1"/>
  <c r="F338" i="2"/>
  <c r="G338" i="2" s="1"/>
  <c r="B389" i="2"/>
  <c r="E40" i="2"/>
  <c r="D262" i="2"/>
  <c r="D323" i="2"/>
  <c r="F326" i="2"/>
  <c r="G326" i="2" s="1"/>
  <c r="C299" i="2"/>
  <c r="D122" i="2"/>
  <c r="F585" i="2"/>
  <c r="G585" i="2" s="1"/>
  <c r="F157" i="2"/>
  <c r="G157" i="2" s="1"/>
  <c r="F588" i="2"/>
  <c r="G588" i="2" s="1"/>
  <c r="D483" i="2"/>
  <c r="F376" i="2"/>
  <c r="G376" i="2" s="1"/>
  <c r="D526" i="2"/>
  <c r="C479" i="2"/>
  <c r="C323" i="2"/>
  <c r="B214" i="2"/>
  <c r="F567" i="2"/>
  <c r="G567" i="2" s="1"/>
  <c r="C258" i="2"/>
  <c r="D151" i="2"/>
  <c r="E45" i="2"/>
  <c r="C117" i="2"/>
  <c r="F448" i="2"/>
  <c r="G448" i="2" s="1"/>
  <c r="C406" i="2"/>
  <c r="F232" i="2"/>
  <c r="G232" i="2" s="1"/>
  <c r="C540" i="2"/>
  <c r="D555" i="2"/>
  <c r="B249" i="2"/>
  <c r="F344" i="2"/>
  <c r="G344" i="2" s="1"/>
  <c r="C532" i="2"/>
  <c r="B401" i="2"/>
  <c r="B96" i="2"/>
  <c r="C430" i="2"/>
  <c r="F268" i="2"/>
  <c r="G268" i="2" s="1"/>
  <c r="C22" i="2"/>
  <c r="C66" i="2"/>
  <c r="C218" i="2"/>
  <c r="F33" i="2"/>
  <c r="G33" i="2" s="1"/>
  <c r="C555" i="2"/>
  <c r="D130" i="2"/>
  <c r="B482" i="2"/>
  <c r="C207" i="2"/>
  <c r="D564" i="2"/>
  <c r="B121" i="2"/>
  <c r="D196" i="2"/>
  <c r="B298" i="2"/>
  <c r="F240" i="2"/>
  <c r="G240" i="2" s="1"/>
  <c r="D549" i="2"/>
  <c r="B155" i="2"/>
  <c r="D510" i="2"/>
  <c r="B85" i="2"/>
  <c r="C170" i="2"/>
  <c r="B399" i="2"/>
  <c r="C341" i="2"/>
  <c r="E146" i="2"/>
  <c r="F7" i="2"/>
  <c r="G7" i="2" s="1"/>
  <c r="D428" i="2"/>
  <c r="C214" i="2"/>
  <c r="B380" i="2"/>
  <c r="E161" i="2"/>
  <c r="C246" i="2"/>
  <c r="D154" i="2"/>
  <c r="F307" i="2"/>
  <c r="G307" i="2" s="1"/>
  <c r="C238" i="2"/>
  <c r="E109" i="2"/>
  <c r="F461" i="2"/>
  <c r="G461" i="2" s="1"/>
  <c r="E119" i="2"/>
  <c r="B483" i="2"/>
  <c r="F310" i="2"/>
  <c r="G310" i="2" s="1"/>
  <c r="B261" i="2"/>
  <c r="D193" i="2"/>
  <c r="D81" i="2"/>
  <c r="F535" i="2"/>
  <c r="G535" i="2" s="1"/>
  <c r="B336" i="2"/>
  <c r="B536" i="2"/>
  <c r="B525" i="2"/>
  <c r="C202" i="2"/>
  <c r="B351" i="2"/>
  <c r="C571" i="2"/>
  <c r="F568" i="2"/>
  <c r="G568" i="2" s="1"/>
  <c r="E110" i="2"/>
  <c r="B209" i="2"/>
  <c r="B36" i="2"/>
  <c r="B246" i="2"/>
  <c r="E58" i="2"/>
  <c r="F482" i="2"/>
  <c r="G482" i="2" s="1"/>
  <c r="B201" i="2"/>
  <c r="B575" i="2"/>
  <c r="F41" i="2"/>
  <c r="G41" i="2" s="1"/>
  <c r="D562" i="2"/>
  <c r="B521" i="2"/>
  <c r="D580" i="2"/>
  <c r="F107" i="2"/>
  <c r="G107" i="2" s="1"/>
  <c r="C276" i="2"/>
  <c r="B539" i="2"/>
  <c r="B292" i="2"/>
  <c r="B551" i="2"/>
  <c r="B98" i="2"/>
  <c r="C301" i="2"/>
  <c r="E173" i="2"/>
  <c r="D54" i="2"/>
  <c r="F227" i="2"/>
  <c r="G227" i="2" s="1"/>
  <c r="F103" i="2"/>
  <c r="G103" i="2" s="1"/>
  <c r="F400" i="2"/>
  <c r="G400" i="2" s="1"/>
  <c r="F415" i="2"/>
  <c r="G415" i="2" s="1"/>
  <c r="C530" i="2"/>
  <c r="C440" i="2"/>
  <c r="C381" i="2"/>
  <c r="D465" i="2"/>
  <c r="F306" i="2"/>
  <c r="G306" i="2" s="1"/>
  <c r="B448" i="2"/>
  <c r="D180" i="2"/>
  <c r="D308" i="2"/>
  <c r="B476" i="2"/>
  <c r="F308" i="2"/>
  <c r="G308" i="2" s="1"/>
  <c r="D284" i="2"/>
  <c r="B212" i="2"/>
  <c r="C106" i="2"/>
  <c r="F321" i="2"/>
  <c r="G321" i="2" s="1"/>
  <c r="B335" i="2"/>
  <c r="C152" i="2"/>
  <c r="B68" i="2"/>
  <c r="C541" i="2"/>
  <c r="F341" i="2"/>
  <c r="G341" i="2" s="1"/>
  <c r="C582" i="2"/>
  <c r="B488" i="2"/>
  <c r="C261" i="2"/>
  <c r="D27" i="2"/>
  <c r="B384" i="2"/>
  <c r="F144" i="2"/>
  <c r="G144" i="2" s="1"/>
  <c r="E191" i="2"/>
  <c r="B334" i="2"/>
  <c r="C366" i="2"/>
  <c r="C252" i="2"/>
  <c r="B578" i="2"/>
  <c r="B333" i="2"/>
  <c r="D235" i="2"/>
  <c r="E209" i="2"/>
  <c r="B474" i="2"/>
  <c r="C281" i="2"/>
  <c r="C280" i="2"/>
  <c r="B74" i="2"/>
  <c r="D259" i="2"/>
  <c r="D521" i="2"/>
  <c r="C501" i="2"/>
  <c r="B33" i="2"/>
  <c r="E181" i="2"/>
  <c r="D40" i="2"/>
  <c r="C453" i="2"/>
  <c r="B562" i="2"/>
  <c r="F429" i="2"/>
  <c r="G429" i="2" s="1"/>
  <c r="C477" i="2"/>
  <c r="C135" i="2"/>
  <c r="E206" i="2"/>
  <c r="B312" i="2"/>
  <c r="F507" i="2"/>
  <c r="G507" i="2" s="1"/>
  <c r="D301" i="2"/>
  <c r="D223" i="2"/>
  <c r="D523" i="2"/>
  <c r="E56" i="2"/>
  <c r="F590" i="2"/>
  <c r="G590" i="2" s="1"/>
  <c r="D432" i="2"/>
  <c r="B581" i="2"/>
  <c r="F77" i="2"/>
  <c r="G77" i="2" s="1"/>
  <c r="D239" i="2"/>
  <c r="F47" i="2"/>
  <c r="G47" i="2" s="1"/>
  <c r="B429" i="2"/>
  <c r="D587" i="2"/>
  <c r="B188" i="2"/>
  <c r="B410" i="2"/>
  <c r="F270" i="2"/>
  <c r="G270" i="2" s="1"/>
  <c r="C556" i="2"/>
  <c r="B441" i="2"/>
  <c r="D153" i="2"/>
  <c r="E198" i="2"/>
  <c r="B548" i="2"/>
  <c r="E41" i="2"/>
  <c r="B392" i="2"/>
  <c r="D426" i="2"/>
  <c r="F339" i="2"/>
  <c r="G339" i="2" s="1"/>
  <c r="D356" i="2"/>
  <c r="D525" i="2"/>
  <c r="E26" i="2"/>
  <c r="B223" i="2"/>
  <c r="D138" i="2"/>
  <c r="C533" i="2"/>
  <c r="F565" i="2"/>
  <c r="G565" i="2" s="1"/>
  <c r="B421" i="2"/>
  <c r="F19" i="2"/>
  <c r="G19" i="2" s="1"/>
  <c r="B257" i="2"/>
  <c r="D256" i="2"/>
  <c r="B360" i="2"/>
  <c r="C284" i="2"/>
  <c r="C462" i="2"/>
  <c r="F556" i="2"/>
  <c r="G556" i="2" s="1"/>
  <c r="E190" i="2"/>
  <c r="B28" i="2"/>
  <c r="C155" i="2"/>
  <c r="F516" i="2"/>
  <c r="G516" i="2" s="1"/>
  <c r="D393" i="2"/>
  <c r="C307" i="2"/>
  <c r="D275" i="2"/>
  <c r="F74" i="2"/>
  <c r="G74" i="2" s="1"/>
  <c r="D195" i="2"/>
  <c r="D352" i="2"/>
  <c r="D540" i="2"/>
  <c r="B271" i="2"/>
  <c r="C375" i="2"/>
  <c r="B556" i="2"/>
  <c r="B60" i="2"/>
  <c r="D137" i="2"/>
  <c r="F421" i="2"/>
  <c r="G421" i="2" s="1"/>
  <c r="F362" i="2"/>
  <c r="G362" i="2" s="1"/>
  <c r="F586" i="2"/>
  <c r="G586" i="2" s="1"/>
  <c r="D238" i="2"/>
  <c r="D496" i="2"/>
  <c r="F569" i="2"/>
  <c r="G569" i="2" s="1"/>
  <c r="E167" i="2"/>
  <c r="B259" i="2"/>
  <c r="C92" i="2"/>
  <c r="F84" i="2"/>
  <c r="G84" i="2" s="1"/>
  <c r="E79" i="2"/>
  <c r="D241" i="2"/>
  <c r="B13" i="2"/>
  <c r="C176" i="2"/>
  <c r="C576" i="2"/>
  <c r="F337" i="2"/>
  <c r="G337" i="2" s="1"/>
  <c r="B295" i="2"/>
  <c r="E142" i="2"/>
  <c r="D291" i="2"/>
  <c r="B187" i="2"/>
  <c r="E9" i="2"/>
  <c r="F442" i="2"/>
  <c r="G442" i="2" s="1"/>
  <c r="B573" i="2"/>
  <c r="D591" i="2"/>
  <c r="D209" i="2"/>
  <c r="F20" i="2"/>
  <c r="G20" i="2" s="1"/>
  <c r="F476" i="2"/>
  <c r="G476" i="2" s="1"/>
  <c r="F173" i="2"/>
  <c r="G173" i="2" s="1"/>
  <c r="D385" i="2"/>
  <c r="F86" i="2"/>
  <c r="G86" i="2" s="1"/>
  <c r="B221" i="2"/>
  <c r="F581" i="2"/>
  <c r="G581" i="2" s="1"/>
  <c r="D411" i="2"/>
  <c r="D331" i="2"/>
  <c r="F317" i="2"/>
  <c r="G317" i="2" s="1"/>
  <c r="F342" i="2"/>
  <c r="G342" i="2" s="1"/>
  <c r="C543" i="2"/>
  <c r="F559" i="2"/>
  <c r="G559" i="2" s="1"/>
  <c r="B340" i="2"/>
  <c r="C437" i="2"/>
  <c r="B58" i="2"/>
  <c r="B393" i="2"/>
  <c r="B547" i="2"/>
  <c r="F397" i="2"/>
  <c r="G397" i="2" s="1"/>
  <c r="E153" i="2"/>
  <c r="D467" i="2"/>
  <c r="F28" i="2"/>
  <c r="G28" i="2" s="1"/>
  <c r="D505" i="2"/>
  <c r="C217" i="2"/>
  <c r="F122" i="2"/>
  <c r="G122" i="2" s="1"/>
  <c r="F591" i="2"/>
  <c r="G591" i="2" s="1"/>
  <c r="B491" i="2"/>
  <c r="D51" i="2"/>
  <c r="F189" i="2"/>
  <c r="G189" i="2" s="1"/>
  <c r="C433" i="2"/>
  <c r="D578" i="2"/>
  <c r="D205" i="2"/>
  <c r="C279" i="2"/>
  <c r="F25" i="2"/>
  <c r="G25" i="2" s="1"/>
  <c r="F312" i="2"/>
  <c r="G312" i="2" s="1"/>
  <c r="C287" i="2"/>
  <c r="D383" i="2"/>
  <c r="E91" i="2"/>
  <c r="D103" i="2"/>
  <c r="B198" i="2"/>
  <c r="C491" i="2"/>
  <c r="B183" i="2"/>
  <c r="B369" i="2"/>
  <c r="D292" i="2"/>
  <c r="C319" i="2"/>
  <c r="B383" i="2"/>
  <c r="C355" i="2"/>
  <c r="F258" i="2"/>
  <c r="G258" i="2" s="1"/>
  <c r="D488" i="2"/>
  <c r="B184" i="2"/>
  <c r="B279" i="2"/>
  <c r="C486" i="2"/>
  <c r="B339" i="2"/>
  <c r="C474" i="2"/>
  <c r="B533" i="2"/>
  <c r="C160" i="2"/>
  <c r="B157" i="2"/>
  <c r="F214" i="2"/>
  <c r="G214" i="2" s="1"/>
  <c r="C459" i="2"/>
  <c r="E201" i="2"/>
  <c r="F80" i="2"/>
  <c r="G80" i="2" s="1"/>
  <c r="D198" i="2"/>
  <c r="F536" i="2"/>
  <c r="G536" i="2" s="1"/>
  <c r="F553" i="2"/>
  <c r="G553" i="2" s="1"/>
  <c r="D430" i="2"/>
  <c r="C480" i="2"/>
  <c r="C54" i="2"/>
  <c r="F464" i="2"/>
  <c r="G464" i="2" s="1"/>
  <c r="F304" i="2"/>
  <c r="G304" i="2" s="1"/>
  <c r="C401" i="2"/>
  <c r="C456" i="2"/>
  <c r="D361" i="2"/>
  <c r="B203" i="2"/>
  <c r="D17" i="2"/>
  <c r="B165" i="2"/>
  <c r="B514" i="2"/>
  <c r="B105" i="2"/>
  <c r="C63" i="2"/>
  <c r="F155" i="2"/>
  <c r="G155" i="2" s="1"/>
  <c r="D318" i="2"/>
  <c r="D110" i="2"/>
  <c r="C193" i="2"/>
  <c r="B318" i="2"/>
  <c r="D11" i="2"/>
  <c r="D315" i="2"/>
  <c r="D296" i="2"/>
  <c r="D248" i="2"/>
  <c r="F213" i="2"/>
  <c r="G213" i="2" s="1"/>
  <c r="D132" i="2"/>
  <c r="F125" i="2"/>
  <c r="G125" i="2" s="1"/>
  <c r="F102" i="2"/>
  <c r="G102" i="2" s="1"/>
  <c r="C91" i="2"/>
  <c r="B545" i="2"/>
  <c r="E37" i="2"/>
  <c r="D134" i="2"/>
  <c r="F439" i="2"/>
  <c r="G439" i="2" s="1"/>
  <c r="B7" i="2"/>
  <c r="C290" i="2"/>
  <c r="D217" i="2"/>
  <c r="F31" i="2"/>
  <c r="G31" i="2" s="1"/>
  <c r="F120" i="2"/>
  <c r="G120" i="2" s="1"/>
  <c r="D7" i="2"/>
  <c r="D581" i="2"/>
  <c r="B481" i="2"/>
  <c r="F72" i="2"/>
  <c r="G72" i="2" s="1"/>
  <c r="C407" i="2"/>
  <c r="C34" i="2"/>
  <c r="E176" i="2"/>
  <c r="F253" i="2"/>
  <c r="G253" i="2" s="1"/>
  <c r="D22" i="2"/>
  <c r="F209" i="2"/>
  <c r="G209" i="2" s="1"/>
  <c r="D135" i="2"/>
  <c r="C392" i="2"/>
  <c r="F319" i="2"/>
  <c r="G319" i="2" s="1"/>
  <c r="B178" i="2"/>
  <c r="C224" i="2"/>
  <c r="F392" i="2"/>
  <c r="G392" i="2" s="1"/>
  <c r="F279" i="2"/>
  <c r="G279" i="2" s="1"/>
  <c r="F580" i="2"/>
  <c r="G580" i="2" s="1"/>
  <c r="D283" i="2"/>
  <c r="B262" i="2"/>
  <c r="D190" i="2"/>
  <c r="E29" i="2"/>
  <c r="E114" i="2"/>
  <c r="C331" i="2"/>
  <c r="D191" i="2"/>
  <c r="E212" i="2"/>
  <c r="D253" i="2"/>
  <c r="D489" i="2"/>
  <c r="F140" i="2"/>
  <c r="G140" i="2" s="1"/>
  <c r="B119" i="2"/>
  <c r="F453" i="2"/>
  <c r="G453" i="2" s="1"/>
  <c r="C324" i="2"/>
  <c r="F497" i="2"/>
  <c r="G497" i="2" s="1"/>
  <c r="B12" i="2"/>
  <c r="F119" i="2"/>
  <c r="G119" i="2" s="1"/>
  <c r="D472" i="2"/>
  <c r="F281" i="2"/>
  <c r="G281" i="2" s="1"/>
  <c r="D312" i="2"/>
  <c r="D211" i="2"/>
  <c r="E118" i="2"/>
  <c r="F548" i="2"/>
  <c r="G548" i="2" s="1"/>
  <c r="D482" i="2"/>
  <c r="F555" i="2"/>
  <c r="G555" i="2" s="1"/>
  <c r="D271" i="2"/>
  <c r="D172" i="2"/>
  <c r="C369" i="2"/>
  <c r="C255" i="2"/>
  <c r="F541" i="2"/>
  <c r="G541" i="2" s="1"/>
  <c r="D169" i="2"/>
  <c r="D406" i="2"/>
  <c r="C93" i="2"/>
  <c r="F322" i="2"/>
  <c r="G322" i="2" s="1"/>
  <c r="C119" i="2"/>
  <c r="B215" i="2"/>
  <c r="D380" i="2"/>
  <c r="F211" i="2"/>
  <c r="G211" i="2" s="1"/>
  <c r="D257" i="2"/>
  <c r="B192" i="2"/>
  <c r="F252" i="2"/>
  <c r="G252" i="2" s="1"/>
  <c r="F286" i="2"/>
  <c r="G286" i="2" s="1"/>
  <c r="F224" i="2"/>
  <c r="G224" i="2" s="1"/>
  <c r="D445" i="2"/>
  <c r="C151" i="2"/>
  <c r="F432" i="2"/>
  <c r="G432" i="2" s="1"/>
  <c r="B200" i="2"/>
  <c r="B316" i="2"/>
  <c r="D405" i="2"/>
  <c r="B473" i="2"/>
  <c r="D461" i="2"/>
  <c r="C558" i="2"/>
  <c r="D346" i="2"/>
  <c r="F328" i="2"/>
  <c r="G328" i="2" s="1"/>
  <c r="D246" i="2"/>
  <c r="F335" i="2"/>
  <c r="G335" i="2" s="1"/>
  <c r="C7" i="2"/>
  <c r="B409" i="2"/>
  <c r="B313" i="2"/>
  <c r="E120" i="2"/>
  <c r="C325" i="2"/>
  <c r="B520" i="2"/>
  <c r="F480" i="2"/>
  <c r="G480" i="2" s="1"/>
  <c r="B343" i="2"/>
  <c r="E147" i="2"/>
  <c r="D571" i="2"/>
  <c r="C49" i="2"/>
  <c r="E122" i="2"/>
  <c r="E207" i="2"/>
  <c r="C421" i="2"/>
  <c r="E21" i="2"/>
  <c r="D47" i="2"/>
  <c r="D150" i="2"/>
  <c r="E131" i="2"/>
  <c r="C370" i="2"/>
  <c r="D448" i="2"/>
  <c r="B329" i="2"/>
  <c r="D386" i="2"/>
  <c r="D85" i="2"/>
  <c r="C270" i="2"/>
  <c r="F523" i="2"/>
  <c r="G523" i="2" s="1"/>
  <c r="C109" i="2"/>
  <c r="F417" i="2"/>
  <c r="G417" i="2" s="1"/>
  <c r="B589" i="2"/>
  <c r="D321" i="2"/>
  <c r="F113" i="2"/>
  <c r="G113" i="2" s="1"/>
  <c r="B415" i="2"/>
  <c r="C429" i="2"/>
  <c r="D293" i="2"/>
  <c r="F353" i="2"/>
  <c r="G353" i="2" s="1"/>
  <c r="F124" i="2"/>
  <c r="G124" i="2" s="1"/>
  <c r="F174" i="2"/>
  <c r="G174" i="2" s="1"/>
  <c r="C414" i="2"/>
  <c r="B170" i="2"/>
  <c r="B304" i="2"/>
  <c r="C371" i="2"/>
  <c r="F502" i="2"/>
  <c r="G502" i="2" s="1"/>
  <c r="D270" i="2"/>
  <c r="C396" i="2"/>
  <c r="B300" i="2"/>
  <c r="D376" i="2"/>
  <c r="C560" i="2"/>
  <c r="C315" i="2"/>
  <c r="C584" i="2"/>
  <c r="D53" i="2"/>
  <c r="C467" i="2"/>
  <c r="F478" i="2"/>
  <c r="G478" i="2" s="1"/>
  <c r="B325" i="2"/>
  <c r="F302" i="2"/>
  <c r="G302" i="2" s="1"/>
  <c r="D310" i="2"/>
  <c r="F217" i="2"/>
  <c r="G217" i="2" s="1"/>
  <c r="D434" i="2"/>
  <c r="B236" i="2"/>
  <c r="F582" i="2"/>
  <c r="G582" i="2" s="1"/>
  <c r="F575" i="2"/>
  <c r="G575" i="2" s="1"/>
  <c r="B387" i="2"/>
  <c r="F130" i="2"/>
  <c r="G130" i="2" s="1"/>
  <c r="D123" i="2"/>
  <c r="F349" i="2"/>
  <c r="G349" i="2" s="1"/>
  <c r="E44" i="2"/>
  <c r="E148" i="2"/>
  <c r="F241" i="2"/>
  <c r="G241" i="2" s="1"/>
  <c r="E188" i="2"/>
  <c r="F215" i="2"/>
  <c r="G215" i="2" s="1"/>
  <c r="D470" i="2"/>
  <c r="F408" i="2"/>
  <c r="G408" i="2" s="1"/>
  <c r="B439" i="2"/>
  <c r="E179" i="2"/>
  <c r="C408" i="2"/>
  <c r="B44" i="2"/>
  <c r="F207" i="2"/>
  <c r="G207" i="2" s="1"/>
  <c r="D302" i="2"/>
  <c r="B506" i="2"/>
  <c r="D39" i="2"/>
  <c r="C445" i="2"/>
  <c r="C172" i="2"/>
  <c r="D316" i="2"/>
  <c r="F278" i="2"/>
  <c r="G278" i="2" s="1"/>
  <c r="F71" i="2"/>
  <c r="G71" i="2" s="1"/>
  <c r="D536" i="2"/>
  <c r="F299" i="2"/>
  <c r="G299" i="2" s="1"/>
  <c r="F528" i="2"/>
  <c r="G528" i="2" s="1"/>
  <c r="B420" i="2"/>
  <c r="D87" i="2"/>
  <c r="F274" i="2"/>
  <c r="G274" i="2" s="1"/>
  <c r="C376" i="2"/>
  <c r="D243" i="2"/>
  <c r="F276" i="2"/>
  <c r="G276" i="2" s="1"/>
  <c r="F95" i="2"/>
  <c r="G95" i="2" s="1"/>
  <c r="F572" i="2"/>
  <c r="G572" i="2" s="1"/>
  <c r="C183" i="2"/>
  <c r="F294" i="2"/>
  <c r="G294" i="2" s="1"/>
  <c r="B372" i="2"/>
  <c r="D456" i="2"/>
  <c r="F496" i="2"/>
  <c r="G496" i="2" s="1"/>
  <c r="F458" i="2"/>
  <c r="G458" i="2" s="1"/>
  <c r="C230" i="2"/>
  <c r="D573" i="2"/>
  <c r="D43" i="2"/>
  <c r="C110" i="2"/>
  <c r="B426" i="2"/>
  <c r="F530" i="2"/>
  <c r="G530" i="2" s="1"/>
  <c r="D66" i="2"/>
  <c r="D251" i="2"/>
  <c r="B52" i="2"/>
  <c r="F357" i="2"/>
  <c r="G357" i="2" s="1"/>
  <c r="E193" i="2"/>
  <c r="C127" i="2"/>
  <c r="C455" i="2"/>
  <c r="C197" i="2"/>
  <c r="D304" i="2"/>
  <c r="B452" i="2"/>
  <c r="E107" i="2"/>
  <c r="B265" i="2"/>
  <c r="C278" i="2"/>
  <c r="D229" i="2"/>
  <c r="C332" i="2"/>
  <c r="B158" i="2"/>
  <c r="C205" i="2"/>
  <c r="F343" i="2"/>
  <c r="G343" i="2" s="1"/>
  <c r="B307" i="2"/>
  <c r="C351" i="2"/>
  <c r="F350" i="2"/>
  <c r="G350" i="2" s="1"/>
  <c r="F413" i="2"/>
  <c r="G413" i="2" s="1"/>
  <c r="D55" i="2"/>
  <c r="F223" i="2"/>
  <c r="G223" i="2" s="1"/>
  <c r="F501" i="2"/>
  <c r="G501" i="2" s="1"/>
  <c r="B412" i="2"/>
  <c r="F566" i="2"/>
  <c r="G566" i="2" s="1"/>
  <c r="C226" i="2"/>
  <c r="B282" i="2"/>
  <c r="D584" i="2"/>
  <c r="D18" i="2"/>
  <c r="C81" i="2"/>
  <c r="E154" i="2"/>
  <c r="D254" i="2"/>
  <c r="B517" i="2"/>
  <c r="B443" i="2"/>
  <c r="C103" i="2"/>
  <c r="F485" i="2"/>
  <c r="G485" i="2" s="1"/>
  <c r="B499" i="2"/>
  <c r="B14" i="2"/>
  <c r="C585" i="2"/>
  <c r="D219" i="2"/>
  <c r="D49" i="2"/>
  <c r="D77" i="2"/>
  <c r="D227" i="2"/>
  <c r="D104" i="2"/>
  <c r="B322" i="2"/>
  <c r="D475" i="2"/>
  <c r="D322" i="2"/>
  <c r="F165" i="2"/>
  <c r="G165" i="2" s="1"/>
  <c r="D143" i="2"/>
  <c r="D570" i="2"/>
  <c r="C565" i="2"/>
  <c r="F405" i="2"/>
  <c r="G405" i="2" s="1"/>
  <c r="D491" i="2"/>
  <c r="B92" i="2"/>
  <c r="B510" i="2"/>
  <c r="E172" i="2"/>
  <c r="F394" i="2"/>
  <c r="G394" i="2" s="1"/>
  <c r="C502" i="2"/>
  <c r="C304" i="2"/>
  <c r="D495" i="2"/>
  <c r="C86" i="2"/>
  <c r="C447" i="2"/>
  <c r="F247" i="2"/>
  <c r="G247" i="2" s="1"/>
  <c r="F467" i="2"/>
  <c r="G467" i="2" s="1"/>
  <c r="D410" i="2"/>
  <c r="D176" i="2"/>
  <c r="E166" i="2"/>
  <c r="C478" i="2"/>
  <c r="D492" i="2"/>
  <c r="D364" i="2"/>
  <c r="B584" i="2"/>
  <c r="D377" i="2"/>
  <c r="E197" i="2"/>
  <c r="F375" i="2"/>
  <c r="G375" i="2" s="1"/>
  <c r="C212" i="2"/>
  <c r="C435" i="2"/>
  <c r="B593" i="2"/>
  <c r="D531" i="2"/>
  <c r="F180" i="2"/>
  <c r="G180" i="2" s="1"/>
  <c r="B400" i="2"/>
  <c r="C398" i="2"/>
  <c r="D245" i="2"/>
  <c r="C465" i="2"/>
  <c r="F295" i="2"/>
  <c r="G295" i="2" s="1"/>
  <c r="B163" i="2"/>
  <c r="F524" i="2"/>
  <c r="G524" i="2" s="1"/>
  <c r="D415" i="2"/>
  <c r="B19" i="2"/>
  <c r="D508" i="2"/>
  <c r="F578" i="2"/>
  <c r="G578" i="2" s="1"/>
  <c r="D317" i="2"/>
  <c r="C171" i="2"/>
  <c r="F230" i="2"/>
  <c r="G230" i="2" s="1"/>
  <c r="F99" i="2"/>
  <c r="G99" i="2" s="1"/>
  <c r="B64" i="2"/>
  <c r="F263" i="2"/>
  <c r="G263" i="2" s="1"/>
  <c r="F32" i="2"/>
  <c r="G32" i="2" s="1"/>
  <c r="D249" i="2"/>
  <c r="F280" i="2"/>
  <c r="G280" i="2" s="1"/>
  <c r="E155" i="2"/>
  <c r="D126" i="2"/>
  <c r="C132" i="2"/>
  <c r="C204" i="2"/>
  <c r="F509" i="2"/>
  <c r="G509" i="2" s="1"/>
  <c r="B577" i="2"/>
  <c r="B254" i="2"/>
  <c r="D247" i="2"/>
  <c r="B299" i="2"/>
  <c r="B50" i="2"/>
  <c r="C554" i="2"/>
  <c r="F354" i="2"/>
  <c r="G354" i="2" s="1"/>
  <c r="D327" i="2"/>
  <c r="C551" i="2"/>
  <c r="F403" i="2"/>
  <c r="G403" i="2" s="1"/>
  <c r="C100" i="2"/>
  <c r="E174" i="2"/>
  <c r="B475" i="2"/>
  <c r="D452" i="2"/>
  <c r="F57" i="2"/>
  <c r="G57" i="2" s="1"/>
  <c r="C378" i="2"/>
  <c r="C537" i="2"/>
  <c r="E96" i="2"/>
  <c r="B518" i="2"/>
  <c r="F574" i="2"/>
  <c r="G574" i="2" s="1"/>
  <c r="C386" i="2"/>
  <c r="D413" i="2"/>
  <c r="F377" i="2"/>
  <c r="G377" i="2" s="1"/>
  <c r="E22" i="2"/>
  <c r="C257" i="2"/>
  <c r="C213" i="2"/>
  <c r="D458" i="2"/>
  <c r="B367" i="2"/>
  <c r="B508" i="2"/>
  <c r="D109" i="2"/>
  <c r="D388" i="2"/>
  <c r="D522" i="2"/>
  <c r="F297" i="2"/>
  <c r="G297" i="2" s="1"/>
  <c r="C240" i="2"/>
  <c r="F550" i="2"/>
  <c r="G550" i="2" s="1"/>
  <c r="C387" i="2"/>
  <c r="F320" i="2"/>
  <c r="G320" i="2" s="1"/>
  <c r="E189" i="2"/>
  <c r="C201" i="2"/>
  <c r="E135" i="2"/>
  <c r="F264" i="2"/>
  <c r="G264" i="2" s="1"/>
  <c r="C568" i="2"/>
  <c r="B176" i="2"/>
  <c r="F593" i="2"/>
  <c r="G593" i="2" s="1"/>
  <c r="C535" i="2"/>
  <c r="D31" i="2"/>
  <c r="D224" i="2"/>
  <c r="C235" i="2"/>
  <c r="B586" i="2"/>
  <c r="D454" i="2"/>
  <c r="B239" i="2"/>
  <c r="D379" i="2"/>
  <c r="C450" i="2"/>
  <c r="B326" i="2"/>
  <c r="E124" i="2"/>
  <c r="B171" i="2"/>
  <c r="F275" i="2"/>
  <c r="G275" i="2" s="1"/>
  <c r="F332" i="2"/>
  <c r="G332" i="2" s="1"/>
  <c r="D186" i="2"/>
  <c r="B419" i="2"/>
  <c r="C316" i="2"/>
  <c r="B301" i="2"/>
  <c r="C126" i="2"/>
  <c r="D389" i="2"/>
  <c r="D360" i="2"/>
  <c r="D372" i="2"/>
  <c r="D148" i="2"/>
  <c r="C346" i="2"/>
  <c r="C311" i="2"/>
  <c r="D230" i="2"/>
  <c r="F532" i="2"/>
  <c r="G532" i="2" s="1"/>
  <c r="C292" i="2"/>
  <c r="D493" i="2"/>
  <c r="C519" i="2"/>
  <c r="C15" i="2"/>
  <c r="C187" i="2"/>
  <c r="D114" i="2"/>
  <c r="D479" i="2"/>
  <c r="D561" i="2"/>
  <c r="C577" i="2"/>
  <c r="D412" i="2"/>
  <c r="D129" i="2"/>
  <c r="B114" i="2"/>
  <c r="D185" i="2"/>
  <c r="F273" i="2"/>
  <c r="G273" i="2" s="1"/>
  <c r="C72" i="2"/>
  <c r="C188" i="2"/>
  <c r="D146" i="2"/>
  <c r="D535" i="2"/>
  <c r="F199" i="2"/>
  <c r="G199" i="2" s="1"/>
  <c r="F385" i="2"/>
  <c r="G385" i="2" s="1"/>
  <c r="B424" i="2"/>
  <c r="D326" i="2"/>
  <c r="C229" i="2"/>
  <c r="D557" i="2"/>
  <c r="F384" i="2"/>
  <c r="G384" i="2" s="1"/>
  <c r="C368" i="2"/>
  <c r="B512" i="2"/>
  <c r="C547" i="2"/>
  <c r="F345" i="2"/>
  <c r="G345" i="2" s="1"/>
  <c r="B437" i="2"/>
  <c r="F361" i="2"/>
  <c r="G361" i="2" s="1"/>
  <c r="B370" i="2"/>
  <c r="E76" i="2"/>
  <c r="C418" i="2"/>
  <c r="F388" i="2"/>
  <c r="G388" i="2" s="1"/>
  <c r="F208" i="2"/>
  <c r="G208" i="2" s="1"/>
  <c r="F481" i="2"/>
  <c r="G481" i="2" s="1"/>
  <c r="C322" i="2"/>
  <c r="B523" i="2"/>
  <c r="B145" i="2"/>
  <c r="C232" i="2"/>
  <c r="B428" i="2"/>
  <c r="B288" i="2"/>
  <c r="D93" i="2"/>
  <c r="C436" i="2"/>
  <c r="B552" i="2"/>
  <c r="C337" i="2"/>
  <c r="B479" i="2"/>
  <c r="C194" i="2"/>
  <c r="D325" i="2"/>
  <c r="C50" i="2"/>
  <c r="B434" i="2"/>
  <c r="D75" i="2"/>
  <c r="B534" i="2"/>
  <c r="F424" i="2"/>
  <c r="G424" i="2" s="1"/>
  <c r="B381" i="2"/>
  <c r="B22" i="2"/>
  <c r="D542" i="2"/>
  <c r="B302" i="2"/>
  <c r="D324" i="2"/>
  <c r="F266" i="2"/>
  <c r="G266" i="2" s="1"/>
  <c r="D237" i="2"/>
  <c r="C225" i="2"/>
  <c r="F104" i="2"/>
  <c r="G104" i="2" s="1"/>
  <c r="B355" i="2"/>
  <c r="D427" i="2"/>
  <c r="B459" i="2"/>
  <c r="D416" i="2"/>
  <c r="C272" i="2"/>
  <c r="B574" i="2"/>
  <c r="F456" i="2"/>
  <c r="G456" i="2" s="1"/>
  <c r="C168" i="2"/>
  <c r="B436" i="2"/>
  <c r="D330" i="2"/>
  <c r="B227" i="2"/>
  <c r="B418" i="2"/>
  <c r="D231" i="2"/>
  <c r="F427" i="2"/>
  <c r="G427" i="2" s="1"/>
  <c r="B591" i="2"/>
  <c r="D429" i="2"/>
  <c r="C403" i="2"/>
  <c r="D524" i="2"/>
  <c r="D481" i="2"/>
  <c r="F558" i="2"/>
  <c r="G558" i="2" s="1"/>
  <c r="F51" i="2"/>
  <c r="G51" i="2" s="1"/>
  <c r="F289" i="2"/>
  <c r="G289" i="2" s="1"/>
  <c r="B388" i="2"/>
  <c r="C189" i="2"/>
  <c r="C404" i="2"/>
  <c r="D37" i="2"/>
  <c r="F259" i="2"/>
  <c r="G259" i="2" s="1"/>
  <c r="D165" i="2"/>
  <c r="C528" i="2"/>
  <c r="D20" i="2"/>
  <c r="C154" i="2"/>
  <c r="D381" i="2"/>
  <c r="F239" i="2"/>
  <c r="G239" i="2" s="1"/>
  <c r="B516" i="2"/>
  <c r="C298" i="2"/>
  <c r="D298" i="2"/>
  <c r="B284" i="2"/>
  <c r="F360" i="2"/>
  <c r="G360" i="2" s="1"/>
  <c r="B276" i="2"/>
  <c r="B416" i="2"/>
  <c r="D344" i="2"/>
  <c r="D9" i="2"/>
  <c r="F379" i="2"/>
  <c r="G379" i="2" s="1"/>
  <c r="D35" i="2"/>
  <c r="B213" i="2"/>
  <c r="D550" i="2"/>
  <c r="B38" i="2"/>
  <c r="B505" i="2"/>
  <c r="B216" i="2"/>
  <c r="E192" i="2"/>
  <c r="C588" i="2"/>
  <c r="C236" i="2"/>
  <c r="C209" i="2"/>
  <c r="B572" i="2"/>
  <c r="C249" i="2"/>
  <c r="B281" i="2"/>
  <c r="B46" i="2"/>
  <c r="D532" i="2"/>
  <c r="F234" i="2"/>
  <c r="G234" i="2" s="1"/>
  <c r="E11" i="2"/>
  <c r="C413" i="2"/>
  <c r="C313" i="2"/>
  <c r="D71" i="2"/>
  <c r="D101" i="2"/>
  <c r="C420" i="2"/>
  <c r="E217" i="2"/>
  <c r="C156" i="2"/>
  <c r="C581" i="2"/>
  <c r="C185" i="2"/>
  <c r="F546" i="2"/>
  <c r="G546" i="2" s="1"/>
  <c r="B20" i="2"/>
  <c r="D439" i="2"/>
  <c r="D23" i="2"/>
  <c r="B208" i="2"/>
  <c r="C365" i="2"/>
  <c r="D420" i="2"/>
  <c r="B133" i="2"/>
  <c r="B582" i="2"/>
  <c r="D278" i="2"/>
  <c r="B42" i="2"/>
  <c r="C463" i="2"/>
  <c r="D285" i="2"/>
  <c r="D396" i="2"/>
  <c r="F159" i="2"/>
  <c r="G159" i="2" s="1"/>
  <c r="E158" i="2"/>
  <c r="B391" i="2"/>
  <c r="D440" i="2"/>
  <c r="B347" i="2"/>
  <c r="C275" i="2"/>
  <c r="C482" i="2"/>
  <c r="C302" i="2"/>
  <c r="B467" i="2"/>
  <c r="C592" i="2"/>
  <c r="F484" i="2"/>
  <c r="G484" i="2" s="1"/>
  <c r="B54" i="2"/>
  <c r="F511" i="2"/>
  <c r="G511" i="2" s="1"/>
  <c r="B342" i="2"/>
  <c r="B576" i="2"/>
  <c r="F393" i="2"/>
  <c r="G393" i="2" s="1"/>
  <c r="E195" i="2"/>
  <c r="D119" i="2"/>
  <c r="C578" i="2"/>
  <c r="C340" i="2"/>
  <c r="B275" i="2"/>
  <c r="B348" i="2"/>
  <c r="B245" i="2"/>
  <c r="C563" i="2"/>
  <c r="C354" i="2"/>
  <c r="B224" i="2"/>
  <c r="B305" i="2"/>
  <c r="C579" i="2"/>
  <c r="F54" i="2"/>
  <c r="G54" i="2" s="1"/>
  <c r="D408" i="2"/>
  <c r="C32" i="2"/>
  <c r="C493" i="2"/>
  <c r="E165" i="2"/>
  <c r="F410" i="2"/>
  <c r="G410" i="2" s="1"/>
  <c r="F93" i="2"/>
  <c r="G93" i="2" s="1"/>
  <c r="C580" i="2"/>
  <c r="F382" i="2"/>
  <c r="G382" i="2" s="1"/>
  <c r="B190" i="2"/>
  <c r="C472" i="2"/>
  <c r="D451" i="2"/>
  <c r="D459" i="2"/>
  <c r="C182" i="2"/>
  <c r="C175" i="2"/>
  <c r="F387" i="2"/>
  <c r="G387" i="2" s="1"/>
  <c r="F315" i="2"/>
  <c r="G315" i="2" s="1"/>
  <c r="B303" i="2"/>
  <c r="C206" i="2"/>
  <c r="F363" i="2"/>
  <c r="G363" i="2" s="1"/>
  <c r="C373" i="2"/>
  <c r="F441" i="2"/>
  <c r="G441" i="2" s="1"/>
  <c r="F435" i="2"/>
  <c r="G435" i="2" s="1"/>
  <c r="D537" i="2"/>
  <c r="C101" i="2"/>
  <c r="F399" i="2"/>
  <c r="G399" i="2" s="1"/>
  <c r="D566" i="2"/>
  <c r="D60" i="2"/>
  <c r="B110" i="2"/>
  <c r="B492" i="2"/>
  <c r="F255" i="2"/>
  <c r="G255" i="2" s="1"/>
  <c r="F549" i="2"/>
  <c r="G549" i="2" s="1"/>
  <c r="C469" i="2"/>
  <c r="F589" i="2"/>
  <c r="G589" i="2" s="1"/>
  <c r="D345" i="2"/>
  <c r="B55" i="2"/>
  <c r="D288" i="2"/>
  <c r="F131" i="2"/>
  <c r="G131" i="2" s="1"/>
  <c r="C164" i="2"/>
  <c r="D79" i="2"/>
  <c r="D309" i="2"/>
  <c r="F271" i="2"/>
  <c r="G271" i="2" s="1"/>
  <c r="C282" i="2"/>
  <c r="B314" i="2"/>
  <c r="C297" i="2"/>
  <c r="B222" i="2"/>
  <c r="B558" i="2"/>
  <c r="E328" i="2"/>
  <c r="C475" i="2"/>
  <c r="C256" i="2"/>
  <c r="F256" i="2"/>
  <c r="G256" i="2" s="1"/>
  <c r="D279" i="2"/>
  <c r="B106" i="2"/>
  <c r="D108" i="2"/>
  <c r="B220" i="2"/>
  <c r="C143" i="2"/>
  <c r="F238" i="2"/>
  <c r="G238" i="2" s="1"/>
  <c r="F426" i="2"/>
  <c r="G426" i="2" s="1"/>
  <c r="D365" i="2"/>
  <c r="D281" i="2"/>
  <c r="F134" i="2"/>
  <c r="G134" i="2" s="1"/>
  <c r="B509" i="2"/>
  <c r="E170" i="2"/>
  <c r="C545" i="2"/>
  <c r="C485" i="2"/>
  <c r="C442" i="2"/>
  <c r="F129" i="2"/>
  <c r="G129" i="2" s="1"/>
  <c r="B588" i="2"/>
  <c r="D592" i="2"/>
  <c r="F82" i="2"/>
  <c r="G82" i="2" s="1"/>
  <c r="F194" i="2"/>
  <c r="G194" i="2" s="1"/>
  <c r="F311" i="2"/>
  <c r="G311" i="2" s="1"/>
  <c r="B234" i="2"/>
  <c r="B189" i="2"/>
  <c r="E178" i="2"/>
  <c r="B427" i="2"/>
  <c r="F182" i="2"/>
  <c r="G182" i="2" s="1"/>
  <c r="D28" i="2"/>
  <c r="E77" i="2"/>
  <c r="E42" i="2"/>
  <c r="B480" i="2"/>
  <c r="C334" i="2"/>
  <c r="D485" i="2"/>
  <c r="E159" i="2"/>
  <c r="C196" i="2"/>
  <c r="F483" i="2"/>
  <c r="G483" i="2" s="1"/>
  <c r="D373" i="2"/>
  <c r="B346" i="2"/>
  <c r="C18" i="2"/>
  <c r="E145" i="2"/>
  <c r="C241" i="2"/>
  <c r="C348" i="2"/>
  <c r="B408" i="2"/>
  <c r="B310" i="2"/>
  <c r="C410" i="2"/>
  <c r="F386" i="2"/>
  <c r="G386" i="2" s="1"/>
  <c r="D438" i="2"/>
  <c r="D156" i="2"/>
  <c r="C536" i="2"/>
  <c r="D73" i="2"/>
  <c r="D499" i="2"/>
  <c r="F231" i="2"/>
  <c r="G231" i="2" s="1"/>
  <c r="C263" i="2"/>
  <c r="C11" i="2"/>
  <c r="C6" i="2"/>
  <c r="F229" i="2"/>
  <c r="G229" i="2" s="1"/>
  <c r="F494" i="2"/>
  <c r="G494" i="2" s="1"/>
  <c r="B191" i="2"/>
  <c r="B182" i="2"/>
  <c r="C343" i="2"/>
  <c r="E516" i="2"/>
  <c r="B592" i="2"/>
  <c r="D226" i="2"/>
  <c r="F162" i="2"/>
  <c r="G162" i="2" s="1"/>
  <c r="D86" i="2"/>
  <c r="D362" i="2"/>
  <c r="B29" i="2"/>
  <c r="F331" i="2"/>
  <c r="G331" i="2" s="1"/>
  <c r="E537" i="2"/>
  <c r="D589" i="2"/>
  <c r="B417" i="2"/>
  <c r="C542" i="2"/>
  <c r="F287" i="2"/>
  <c r="G287" i="2" s="1"/>
  <c r="B513" i="2"/>
  <c r="D297" i="2"/>
  <c r="B113" i="2"/>
  <c r="F473" i="2"/>
  <c r="G473" i="2" s="1"/>
  <c r="E409" i="2"/>
  <c r="F443" i="2"/>
  <c r="G443" i="2" s="1"/>
  <c r="C244" i="2"/>
  <c r="E405" i="2"/>
  <c r="B530" i="2"/>
  <c r="B62" i="2"/>
  <c r="B125" i="2"/>
  <c r="E335" i="2"/>
  <c r="F187" i="2"/>
  <c r="G187" i="2" s="1"/>
  <c r="F469" i="2"/>
  <c r="G469" i="2" s="1"/>
  <c r="E501" i="2"/>
  <c r="F365" i="2"/>
  <c r="G365" i="2" s="1"/>
  <c r="F185" i="2"/>
  <c r="G185" i="2" s="1"/>
  <c r="E546" i="2"/>
  <c r="D501" i="2"/>
  <c r="C118" i="2"/>
  <c r="E432" i="2"/>
  <c r="B500" i="2"/>
  <c r="C412" i="2"/>
  <c r="E242" i="2"/>
  <c r="B540" i="2"/>
  <c r="B565" i="2"/>
  <c r="E505" i="2"/>
  <c r="C549" i="2"/>
  <c r="B6" i="2"/>
  <c r="F324" i="2"/>
  <c r="G324" i="2" s="1"/>
  <c r="D124" i="2"/>
  <c r="D255" i="2"/>
  <c r="C422" i="2"/>
  <c r="F13" i="2"/>
  <c r="G13" i="2" s="1"/>
  <c r="B140" i="2"/>
  <c r="C397" i="2"/>
  <c r="D6" i="2"/>
  <c r="E535" i="2"/>
  <c r="E520" i="2"/>
  <c r="E533" i="2"/>
  <c r="E484" i="2"/>
  <c r="D299" i="2"/>
  <c r="F583" i="2"/>
  <c r="G583" i="2" s="1"/>
  <c r="E136" i="2"/>
  <c r="F106" i="2"/>
  <c r="G106" i="2" s="1"/>
  <c r="B411" i="2"/>
  <c r="D560" i="2"/>
  <c r="D559" i="2"/>
  <c r="F6" i="2"/>
  <c r="G6" i="2" s="1"/>
  <c r="E463" i="2"/>
  <c r="E268" i="2"/>
  <c r="E368" i="2"/>
  <c r="E371" i="2"/>
  <c r="B290" i="2"/>
  <c r="C564" i="2"/>
  <c r="D547" i="2"/>
  <c r="D484" i="2"/>
  <c r="E393" i="2"/>
  <c r="E540" i="2"/>
  <c r="E338" i="2"/>
  <c r="E455" i="2"/>
  <c r="E346" i="2"/>
  <c r="D502" i="2"/>
  <c r="D201" i="2"/>
  <c r="B394" i="2"/>
  <c r="B100" i="2"/>
  <c r="D375" i="2"/>
  <c r="C569" i="2"/>
  <c r="D274" i="2"/>
  <c r="E353" i="2"/>
  <c r="E252" i="2"/>
  <c r="E292" i="2"/>
  <c r="E429" i="2"/>
  <c r="E523" i="2"/>
  <c r="F108" i="2"/>
  <c r="G108" i="2" s="1"/>
  <c r="B264" i="2"/>
  <c r="D83" i="2"/>
  <c r="D404" i="2"/>
  <c r="D543" i="2"/>
  <c r="E111" i="2"/>
  <c r="B97" i="2"/>
  <c r="E566" i="2"/>
  <c r="E489" i="2"/>
  <c r="E521" i="2"/>
  <c r="E396" i="2"/>
  <c r="E235" i="2"/>
  <c r="B485" i="2"/>
  <c r="C424" i="2"/>
  <c r="B446" i="2"/>
  <c r="F579" i="2"/>
  <c r="G579" i="2" s="1"/>
  <c r="E424" i="2"/>
  <c r="E430" i="2"/>
  <c r="E479" i="2"/>
  <c r="E234" i="2"/>
  <c r="E565" i="2"/>
  <c r="B531" i="2"/>
  <c r="D378" i="2"/>
  <c r="B357" i="2"/>
  <c r="C544" i="2"/>
  <c r="E244" i="2"/>
  <c r="E382" i="2"/>
  <c r="E236" i="2"/>
  <c r="E402" i="2"/>
  <c r="E315" i="2"/>
  <c r="E485" i="2"/>
  <c r="E232" i="2"/>
  <c r="C69" i="2"/>
  <c r="B453" i="2"/>
  <c r="D425" i="2"/>
  <c r="F292" i="2"/>
  <c r="G292" i="2" s="1"/>
  <c r="B143" i="2"/>
  <c r="F563" i="2"/>
  <c r="G563" i="2" s="1"/>
  <c r="E422" i="2"/>
  <c r="E345" i="2"/>
  <c r="E239" i="2"/>
  <c r="E443" i="2"/>
  <c r="E385" i="2"/>
  <c r="C305" i="2"/>
  <c r="F356" i="2"/>
  <c r="G356" i="2" s="1"/>
  <c r="B315" i="2"/>
  <c r="F462" i="2"/>
  <c r="G462" i="2" s="1"/>
  <c r="E6" i="2"/>
  <c r="E288" i="2"/>
  <c r="E499" i="2"/>
  <c r="E233" i="2"/>
  <c r="E313" i="2"/>
  <c r="E469" i="2"/>
  <c r="E539" i="2"/>
  <c r="E363" i="2"/>
  <c r="E472" i="2"/>
  <c r="E355" i="2"/>
  <c r="E398" i="2"/>
  <c r="E476" i="2"/>
  <c r="E306" i="2"/>
  <c r="E441" i="2"/>
  <c r="E331" i="2"/>
  <c r="E570" i="2"/>
  <c r="E471" i="2"/>
  <c r="E307" i="2"/>
  <c r="E563" i="2"/>
  <c r="E461" i="2"/>
  <c r="E524" i="2"/>
  <c r="E299" i="2"/>
  <c r="E440" i="2"/>
  <c r="E423" i="2"/>
  <c r="E238" i="2"/>
  <c r="E552" i="2"/>
  <c r="E386" i="2"/>
  <c r="E482" i="2"/>
  <c r="E332" i="2"/>
  <c r="E334" i="2"/>
  <c r="E467" i="2"/>
  <c r="E251" i="2"/>
  <c r="E266" i="2"/>
  <c r="E389" i="2"/>
  <c r="E295" i="2"/>
  <c r="C138" i="2"/>
  <c r="D116" i="2"/>
  <c r="D340" i="2"/>
  <c r="D332" i="2"/>
  <c r="E497" i="2"/>
  <c r="E559" i="2"/>
  <c r="E261" i="2"/>
  <c r="E464" i="2"/>
  <c r="E526" i="2"/>
  <c r="E322" i="2"/>
  <c r="E231" i="2"/>
  <c r="E384" i="2"/>
  <c r="E522" i="2"/>
  <c r="E273" i="2"/>
  <c r="E267" i="2"/>
  <c r="E496" i="2"/>
  <c r="E528" i="2"/>
  <c r="E347" i="2"/>
  <c r="E260" i="2"/>
  <c r="E510" i="2"/>
  <c r="E293" i="2"/>
  <c r="E284" i="2"/>
  <c r="E411" i="2"/>
  <c r="E408" i="2"/>
  <c r="E270" i="2"/>
  <c r="E556" i="2"/>
  <c r="E453" i="2"/>
  <c r="E588" i="2"/>
  <c r="E394" i="2"/>
  <c r="E573" i="2"/>
  <c r="E391" i="2"/>
  <c r="E240" i="2"/>
  <c r="E330" i="2"/>
  <c r="E388" i="2"/>
  <c r="E427" i="2"/>
  <c r="E326" i="2"/>
  <c r="E490" i="2"/>
  <c r="E341" i="2"/>
  <c r="E262" i="2"/>
  <c r="E339" i="2"/>
  <c r="E507" i="2"/>
  <c r="E392" i="2"/>
  <c r="E551" i="2"/>
  <c r="E478" i="2"/>
  <c r="E475" i="2"/>
  <c r="E349" i="2"/>
  <c r="E426" i="2"/>
  <c r="E449" i="2"/>
  <c r="E578" i="2"/>
  <c r="E404" i="2"/>
  <c r="E297" i="2"/>
  <c r="E325" i="2"/>
  <c r="E302" i="2"/>
  <c r="E574" i="2"/>
  <c r="E414" i="2"/>
  <c r="E518" i="2"/>
  <c r="E228" i="2"/>
  <c r="E400" i="2"/>
  <c r="E401" i="2"/>
  <c r="E532" i="2"/>
  <c r="E253" i="2"/>
  <c r="E342" i="2"/>
  <c r="E373" i="2"/>
  <c r="E258" i="2"/>
  <c r="E259" i="2"/>
  <c r="E317" i="2"/>
  <c r="E318" i="2"/>
  <c r="E390" i="2"/>
  <c r="E257" i="2"/>
  <c r="E466" i="2"/>
  <c r="E418" i="2"/>
  <c r="E558" i="2"/>
  <c r="E572" i="2"/>
  <c r="E407" i="2"/>
  <c r="E378" i="2"/>
  <c r="E410" i="2"/>
  <c r="E571" i="2"/>
  <c r="E290" i="2"/>
  <c r="E447" i="2"/>
  <c r="E308" i="2"/>
  <c r="E547" i="2"/>
  <c r="E525" i="2"/>
  <c r="E542" i="2"/>
  <c r="E493" i="2"/>
  <c r="E519" i="2"/>
  <c r="E366" i="2"/>
  <c r="E88" i="2"/>
  <c r="B285" i="2"/>
  <c r="E491" i="2"/>
  <c r="E283" i="2"/>
  <c r="E513" i="2"/>
  <c r="E589" i="2"/>
  <c r="E264" i="2"/>
  <c r="E495" i="2"/>
  <c r="E583" i="2"/>
  <c r="E272" i="2"/>
  <c r="E554" i="2"/>
  <c r="E241" i="2"/>
  <c r="E376" i="2"/>
  <c r="E362" i="2"/>
  <c r="E457" i="2"/>
  <c r="E329" i="2"/>
  <c r="E416" i="2"/>
  <c r="E509" i="2"/>
  <c r="E473" i="2"/>
  <c r="E281" i="2"/>
  <c r="E415" i="2"/>
  <c r="E383" i="2"/>
  <c r="E581" i="2"/>
  <c r="E243" i="2"/>
  <c r="E375" i="2"/>
  <c r="E504" i="2"/>
  <c r="E561" i="2"/>
  <c r="E316" i="2"/>
  <c r="F11" i="2"/>
  <c r="G11" i="2" s="1"/>
  <c r="C228" i="2"/>
  <c r="C481" i="2"/>
  <c r="C104" i="2"/>
  <c r="F454" i="2"/>
  <c r="G454" i="2" s="1"/>
  <c r="C102" i="2"/>
  <c r="E24" i="2"/>
  <c r="F248" i="2"/>
  <c r="G248" i="2" s="1"/>
  <c r="B120" i="2"/>
  <c r="C393" i="2"/>
  <c r="B349" i="2"/>
  <c r="F48" i="2"/>
  <c r="G48" i="2" s="1"/>
  <c r="D99" i="2"/>
  <c r="B153" i="2"/>
  <c r="F512" i="2"/>
  <c r="G512" i="2" s="1"/>
  <c r="C318" i="2"/>
  <c r="D13" i="2"/>
  <c r="F64" i="2"/>
  <c r="G64" i="2" s="1"/>
  <c r="C203" i="2"/>
  <c r="F531" i="2"/>
  <c r="G531" i="2" s="1"/>
  <c r="D354" i="2"/>
  <c r="F26" i="2"/>
  <c r="G26" i="2" s="1"/>
  <c r="E73" i="2"/>
  <c r="B124" i="2"/>
  <c r="C262" i="2"/>
  <c r="F472" i="2"/>
  <c r="G472" i="2" s="1"/>
  <c r="D395" i="2"/>
  <c r="F519" i="2"/>
  <c r="G519" i="2" s="1"/>
  <c r="B162" i="2"/>
  <c r="C466" i="2"/>
  <c r="C46" i="2"/>
  <c r="B270" i="2"/>
  <c r="B308" i="2"/>
  <c r="B76" i="2"/>
  <c r="F487" i="2"/>
  <c r="G487" i="2" s="1"/>
  <c r="D287" i="2"/>
  <c r="B217" i="2"/>
  <c r="C221" i="2"/>
  <c r="E130" i="2"/>
  <c r="F529" i="2"/>
  <c r="G529" i="2" s="1"/>
  <c r="C29" i="2"/>
  <c r="C441" i="2"/>
  <c r="C574" i="2"/>
  <c r="C374" i="2"/>
  <c r="B51" i="2"/>
  <c r="F564" i="2"/>
  <c r="G564" i="2" s="1"/>
  <c r="D359" i="2"/>
  <c r="C335" i="2"/>
  <c r="F378" i="2"/>
  <c r="G378" i="2" s="1"/>
  <c r="B405" i="2"/>
  <c r="C157" i="2"/>
  <c r="F395" i="2"/>
  <c r="G395" i="2" s="1"/>
  <c r="B455" i="2"/>
  <c r="D145" i="2"/>
  <c r="C446" i="2"/>
  <c r="D551" i="2"/>
  <c r="C417" i="2"/>
  <c r="B16" i="2"/>
  <c r="D252" i="2"/>
  <c r="B560" i="2"/>
  <c r="B396" i="2"/>
  <c r="D422" i="2"/>
  <c r="D147" i="2"/>
  <c r="B243" i="2"/>
  <c r="D163" i="2"/>
  <c r="F475" i="2"/>
  <c r="G475" i="2" s="1"/>
  <c r="C144" i="2"/>
  <c r="E177" i="2"/>
  <c r="C518" i="2"/>
  <c r="C500" i="2"/>
  <c r="E211" i="2"/>
  <c r="D473" i="2"/>
  <c r="C526" i="2"/>
  <c r="C367" i="2"/>
  <c r="F547" i="2"/>
  <c r="G547" i="2" s="1"/>
  <c r="C357" i="2"/>
  <c r="C317" i="2"/>
  <c r="B306" i="2"/>
  <c r="F145" i="2"/>
  <c r="G145" i="2" s="1"/>
  <c r="B522" i="2"/>
  <c r="D48" i="2"/>
  <c r="B324" i="2"/>
  <c r="C512" i="2"/>
  <c r="F63" i="2"/>
  <c r="G63" i="2" s="1"/>
  <c r="B365" i="2"/>
  <c r="B267" i="2"/>
  <c r="E123" i="2"/>
  <c r="B464" i="2"/>
  <c r="F193" i="2"/>
  <c r="G193" i="2" s="1"/>
  <c r="D152" i="2"/>
  <c r="D436" i="2"/>
  <c r="B283" i="2"/>
  <c r="B232" i="2"/>
  <c r="D474" i="2"/>
  <c r="B272" i="2"/>
  <c r="D140" i="2"/>
  <c r="B286" i="2"/>
  <c r="E95" i="2"/>
  <c r="E180" i="2"/>
  <c r="C377" i="2"/>
  <c r="C490" i="2"/>
  <c r="F300" i="2"/>
  <c r="G300" i="2" s="1"/>
  <c r="B458" i="2"/>
  <c r="D503" i="2"/>
  <c r="B438" i="2"/>
  <c r="F389" i="2"/>
  <c r="G389" i="2" s="1"/>
  <c r="F188" i="2"/>
  <c r="G188" i="2" s="1"/>
  <c r="B571" i="2"/>
  <c r="D577" i="2"/>
  <c r="D477" i="2"/>
  <c r="F493" i="2"/>
  <c r="G493" i="2" s="1"/>
  <c r="B193" i="2"/>
  <c r="E132" i="2"/>
  <c r="F517" i="2"/>
  <c r="G517" i="2" s="1"/>
  <c r="B440" i="2"/>
  <c r="C451" i="2"/>
  <c r="B330" i="2"/>
  <c r="D105" i="2"/>
  <c r="B18" i="2"/>
  <c r="B118" i="2"/>
  <c r="D394" i="2"/>
  <c r="D159" i="2"/>
  <c r="D294" i="2"/>
  <c r="E216" i="2"/>
  <c r="B338" i="2"/>
  <c r="D350" i="2"/>
  <c r="F367" i="2"/>
  <c r="G367" i="2" s="1"/>
  <c r="D509" i="2"/>
  <c r="B151" i="2"/>
  <c r="D149" i="2"/>
  <c r="F438" i="2"/>
  <c r="G438" i="2" s="1"/>
  <c r="B269" i="2"/>
  <c r="B494" i="2"/>
  <c r="C288" i="2"/>
  <c r="C362" i="2"/>
  <c r="E498" i="2"/>
  <c r="E515" i="2"/>
  <c r="E506" i="2"/>
  <c r="E319" i="2"/>
  <c r="E255" i="2"/>
  <c r="E381" i="2"/>
  <c r="E250" i="2"/>
  <c r="E248" i="2"/>
  <c r="E279" i="2"/>
  <c r="E278" i="2"/>
  <c r="E530" i="2"/>
  <c r="E465" i="2"/>
  <c r="E406" i="2"/>
  <c r="E379" i="2"/>
  <c r="E417" i="2"/>
  <c r="E582" i="2"/>
  <c r="E586" i="2"/>
  <c r="E438" i="2"/>
  <c r="E580" i="2"/>
  <c r="E340" i="2"/>
  <c r="E246" i="2"/>
  <c r="E555" i="2"/>
  <c r="E301" i="2"/>
  <c r="E579" i="2"/>
  <c r="E567" i="2"/>
  <c r="E456" i="2"/>
  <c r="E548" i="2"/>
  <c r="E348" i="2"/>
  <c r="E503" i="2"/>
  <c r="E397" i="2"/>
  <c r="E435" i="2"/>
  <c r="E265" i="2"/>
  <c r="E289" i="2"/>
  <c r="E336" i="2"/>
  <c r="E553" i="2"/>
  <c r="E245" i="2"/>
  <c r="E282" i="2"/>
  <c r="E254" i="2"/>
  <c r="E562" i="2"/>
  <c r="E593" i="2"/>
  <c r="E374" i="2"/>
  <c r="E303" i="2"/>
  <c r="E487" i="2"/>
  <c r="E446" i="2"/>
  <c r="E508" i="2"/>
  <c r="E557" i="2"/>
  <c r="B90" i="2"/>
  <c r="B486" i="2"/>
  <c r="D347" i="2"/>
  <c r="C108" i="2"/>
  <c r="C309" i="2"/>
  <c r="F514" i="2"/>
  <c r="G514" i="2" s="1"/>
  <c r="F92" i="2"/>
  <c r="G92" i="2" s="1"/>
  <c r="C590" i="2"/>
  <c r="D337" i="2"/>
  <c r="F254" i="2"/>
  <c r="G254" i="2" s="1"/>
  <c r="F479" i="2"/>
  <c r="G479" i="2" s="1"/>
  <c r="D273" i="2"/>
  <c r="E203" i="2"/>
  <c r="C419" i="2"/>
  <c r="B197" i="2"/>
  <c r="D280" i="2"/>
  <c r="E105" i="2"/>
  <c r="B128" i="2"/>
  <c r="B247" i="2"/>
  <c r="F571" i="2"/>
  <c r="G571" i="2" s="1"/>
  <c r="F24" i="2"/>
  <c r="G24" i="2" s="1"/>
  <c r="D10" i="2"/>
  <c r="E221" i="2"/>
  <c r="E222" i="2"/>
  <c r="E227" i="2"/>
  <c r="F506" i="2"/>
  <c r="G506" i="2" s="1"/>
  <c r="F352" i="2"/>
  <c r="G352" i="2" s="1"/>
  <c r="F236" i="2"/>
  <c r="G236" i="2" s="1"/>
  <c r="D353" i="2"/>
  <c r="F430" i="2"/>
  <c r="G430" i="2" s="1"/>
  <c r="D544" i="2"/>
  <c r="D136" i="2"/>
  <c r="F116" i="2"/>
  <c r="G116" i="2" s="1"/>
  <c r="D514" i="2"/>
  <c r="C488" i="2"/>
  <c r="D286" i="2"/>
  <c r="C105" i="2"/>
  <c r="D24" i="2"/>
  <c r="B353" i="2"/>
  <c r="B402" i="2"/>
  <c r="B268" i="2"/>
  <c r="B414" i="2"/>
  <c r="B56" i="2"/>
  <c r="C497" i="2"/>
  <c r="C461" i="2"/>
  <c r="C180" i="2"/>
  <c r="F265" i="2"/>
  <c r="G265" i="2" s="1"/>
  <c r="D349" i="2"/>
  <c r="D462" i="2"/>
  <c r="C320" i="2"/>
  <c r="B311" i="2"/>
  <c r="F498" i="2"/>
  <c r="G498" i="2" s="1"/>
  <c r="B371" i="2"/>
  <c r="D197" i="2"/>
  <c r="B390" i="2"/>
  <c r="F431" i="2"/>
  <c r="G431" i="2" s="1"/>
  <c r="B202" i="2"/>
  <c r="D295" i="2"/>
  <c r="E568" i="2"/>
  <c r="E369" i="2"/>
  <c r="E395" i="2"/>
  <c r="E358" i="2"/>
  <c r="E527" i="2"/>
  <c r="E412" i="2"/>
  <c r="E448" i="2"/>
  <c r="E356" i="2"/>
  <c r="E291" i="2"/>
  <c r="E359" i="2"/>
  <c r="E460" i="2"/>
  <c r="E442" i="2"/>
  <c r="E577" i="2"/>
  <c r="E230" i="2"/>
  <c r="E343" i="2"/>
  <c r="E541" i="2"/>
  <c r="E529" i="2"/>
  <c r="E296" i="2"/>
  <c r="E483" i="2"/>
  <c r="E445" i="2"/>
  <c r="E280" i="2"/>
  <c r="E444" i="2"/>
  <c r="E486" i="2"/>
  <c r="E314" i="2"/>
  <c r="E450" i="2"/>
  <c r="D529" i="2"/>
  <c r="B266" i="2"/>
  <c r="F423" i="2"/>
  <c r="G423" i="2" s="1"/>
  <c r="B444" i="2"/>
  <c r="F325" i="2"/>
  <c r="G325" i="2" s="1"/>
  <c r="F425" i="2"/>
  <c r="G425" i="2" s="1"/>
  <c r="B457" i="2"/>
  <c r="E140" i="2"/>
  <c r="F34" i="2"/>
  <c r="G34" i="2" s="1"/>
  <c r="C423" i="2"/>
  <c r="E215" i="2"/>
  <c r="D250" i="2"/>
  <c r="D541" i="2"/>
  <c r="F151" i="2"/>
  <c r="G151" i="2" s="1"/>
  <c r="F261" i="2"/>
  <c r="G261" i="2" s="1"/>
  <c r="F552" i="2"/>
  <c r="G552" i="2" s="1"/>
  <c r="D401" i="2"/>
  <c r="D471" i="2"/>
  <c r="F160" i="2"/>
  <c r="G160" i="2" s="1"/>
  <c r="B296" i="2"/>
  <c r="F348" i="2"/>
  <c r="G348" i="2" s="1"/>
  <c r="E128" i="2"/>
  <c r="E175" i="2"/>
  <c r="C330" i="2"/>
  <c r="B450" i="2"/>
  <c r="D374" i="2"/>
  <c r="B231" i="2"/>
  <c r="B532" i="2"/>
  <c r="C308" i="2"/>
  <c r="E226" i="2"/>
  <c r="F85" i="2"/>
  <c r="G85" i="2" s="1"/>
  <c r="D486" i="2"/>
  <c r="C186" i="2"/>
  <c r="B156" i="2"/>
  <c r="E187" i="2"/>
  <c r="D215" i="2"/>
  <c r="F146" i="2"/>
  <c r="G146" i="2" s="1"/>
  <c r="C460" i="2"/>
  <c r="E113" i="2"/>
  <c r="F98" i="2"/>
  <c r="G98" i="2" s="1"/>
  <c r="B454" i="2"/>
  <c r="D442" i="2"/>
  <c r="D258" i="2"/>
  <c r="B26" i="2"/>
  <c r="D466" i="2"/>
  <c r="C432" i="2"/>
  <c r="C434" i="2"/>
  <c r="F474" i="2"/>
  <c r="G474" i="2" s="1"/>
  <c r="D450" i="2"/>
  <c r="D94" i="2"/>
  <c r="B374" i="2"/>
  <c r="B354" i="2"/>
  <c r="D593" i="2"/>
  <c r="E171" i="2"/>
  <c r="F434" i="2"/>
  <c r="G434" i="2" s="1"/>
  <c r="C271" i="2"/>
  <c r="C358" i="2"/>
  <c r="F463" i="2"/>
  <c r="G463" i="2" s="1"/>
  <c r="F359" i="2"/>
  <c r="G359" i="2" s="1"/>
  <c r="D72" i="2"/>
  <c r="E439" i="2"/>
  <c r="E309" i="2"/>
  <c r="E425" i="2"/>
  <c r="E256" i="2"/>
  <c r="E333" i="2"/>
  <c r="E560" i="2"/>
  <c r="E451" i="2"/>
  <c r="E321" i="2"/>
  <c r="E337" i="2"/>
  <c r="E357" i="2"/>
  <c r="E538" i="2"/>
  <c r="E327" i="2"/>
  <c r="E277" i="2"/>
  <c r="E276" i="2"/>
  <c r="E549" i="2"/>
  <c r="E367" i="2"/>
  <c r="E436" i="2"/>
  <c r="E584" i="2"/>
  <c r="E590" i="2"/>
  <c r="E403" i="2"/>
  <c r="E352" i="2"/>
  <c r="E420" i="2"/>
  <c r="E354" i="2"/>
  <c r="C383" i="2"/>
  <c r="B447" i="2"/>
  <c r="F499" i="2"/>
  <c r="G499" i="2" s="1"/>
  <c r="B382" i="2"/>
  <c r="B413" i="2"/>
  <c r="C517" i="2"/>
  <c r="F543" i="2"/>
  <c r="G543" i="2" s="1"/>
  <c r="D320" i="2"/>
  <c r="F505" i="2"/>
  <c r="G505" i="2" s="1"/>
  <c r="F178" i="2"/>
  <c r="G178" i="2" s="1"/>
  <c r="C200" i="2"/>
  <c r="F540" i="2"/>
  <c r="G540" i="2" s="1"/>
  <c r="B256" i="2"/>
  <c r="B553" i="2"/>
  <c r="C114" i="2"/>
  <c r="F327" i="2"/>
  <c r="G327" i="2" s="1"/>
  <c r="B235" i="2"/>
  <c r="F533" i="2"/>
  <c r="G533" i="2" s="1"/>
  <c r="B583" i="2"/>
  <c r="F290" i="2"/>
  <c r="G290" i="2" s="1"/>
  <c r="F404" i="2"/>
  <c r="G404" i="2" s="1"/>
  <c r="C388" i="2"/>
  <c r="E184" i="2"/>
  <c r="D214" i="2"/>
  <c r="F492" i="2"/>
  <c r="G492" i="2" s="1"/>
  <c r="E194" i="2"/>
  <c r="F192" i="2"/>
  <c r="G192" i="2" s="1"/>
  <c r="C390" i="2"/>
  <c r="F537" i="2"/>
  <c r="G537" i="2" s="1"/>
  <c r="F401" i="2"/>
  <c r="G401" i="2" s="1"/>
  <c r="C122" i="2"/>
  <c r="F451" i="2"/>
  <c r="G451" i="2" s="1"/>
  <c r="C145" i="2"/>
  <c r="D421" i="2"/>
  <c r="F490" i="2"/>
  <c r="G490" i="2" s="1"/>
  <c r="D419" i="2"/>
  <c r="F75" i="2"/>
  <c r="G75" i="2" s="1"/>
  <c r="B385" i="2"/>
  <c r="D242" i="2"/>
  <c r="B398" i="2"/>
  <c r="B569" i="2"/>
  <c r="D460" i="2"/>
  <c r="D161" i="2"/>
  <c r="B66" i="2"/>
  <c r="D527" i="2"/>
  <c r="C515" i="2"/>
  <c r="F371" i="2"/>
  <c r="G371" i="2" s="1"/>
  <c r="D437" i="2"/>
  <c r="C216" i="2"/>
  <c r="D335" i="2"/>
  <c r="D106" i="2"/>
  <c r="C42" i="2"/>
  <c r="F460" i="2"/>
  <c r="G460" i="2" s="1"/>
  <c r="F175" i="2"/>
  <c r="G175" i="2" s="1"/>
  <c r="B550" i="2"/>
  <c r="B160" i="2"/>
  <c r="E98" i="2"/>
  <c r="D351" i="2"/>
  <c r="E168" i="2"/>
  <c r="C514" i="2"/>
  <c r="F314" i="2"/>
  <c r="G314" i="2" s="1"/>
  <c r="C116" i="2"/>
  <c r="D403" i="2"/>
  <c r="B352" i="2"/>
  <c r="B206" i="2"/>
  <c r="F235" i="2"/>
  <c r="G235" i="2" s="1"/>
  <c r="D433" i="2"/>
  <c r="C458" i="2"/>
  <c r="D534" i="2"/>
  <c r="C141" i="2"/>
  <c r="C409" i="2"/>
  <c r="C507" i="2"/>
  <c r="D102" i="2"/>
  <c r="B433" i="2"/>
  <c r="D307" i="2"/>
  <c r="F334" i="2"/>
  <c r="G334" i="2" s="1"/>
  <c r="C169" i="2"/>
  <c r="D260" i="2"/>
  <c r="B185" i="2"/>
  <c r="D189" i="2"/>
  <c r="C587" i="2"/>
  <c r="F440" i="2"/>
  <c r="G440" i="2" s="1"/>
  <c r="B111" i="2"/>
  <c r="C363" i="2"/>
  <c r="C314" i="2"/>
  <c r="C391" i="2"/>
  <c r="F111" i="2"/>
  <c r="G111" i="2" s="1"/>
  <c r="F198" i="2"/>
  <c r="G198" i="2" s="1"/>
  <c r="D582" i="2"/>
  <c r="B225" i="2"/>
  <c r="F336" i="2"/>
  <c r="G336" i="2" s="1"/>
  <c r="C476" i="2"/>
  <c r="D67" i="2"/>
  <c r="C146" i="2"/>
  <c r="E69" i="2"/>
  <c r="F260" i="2"/>
  <c r="G260" i="2" s="1"/>
  <c r="D588" i="2"/>
  <c r="F201" i="2"/>
  <c r="G201" i="2" s="1"/>
  <c r="D183" i="2"/>
  <c r="E64" i="2"/>
  <c r="F200" i="2"/>
  <c r="G200" i="2" s="1"/>
  <c r="D520" i="2"/>
  <c r="D546" i="2"/>
  <c r="B167" i="2"/>
  <c r="B422" i="2"/>
  <c r="C520" i="2"/>
  <c r="C557" i="2"/>
  <c r="C295" i="2"/>
  <c r="B495" i="2"/>
  <c r="D533" i="2"/>
  <c r="B186" i="2"/>
  <c r="F587" i="2"/>
  <c r="G587" i="2" s="1"/>
  <c r="F109" i="2"/>
  <c r="G109" i="2" s="1"/>
  <c r="B161" i="2"/>
  <c r="B47" i="2"/>
  <c r="B148" i="2"/>
  <c r="B378" i="2"/>
  <c r="D455" i="2"/>
  <c r="F573" i="2"/>
  <c r="G573" i="2" s="1"/>
  <c r="E225" i="2"/>
  <c r="D418" i="2"/>
  <c r="C591" i="2"/>
  <c r="E182" i="2"/>
  <c r="C310" i="2"/>
  <c r="B373" i="2"/>
  <c r="C294" i="2"/>
  <c r="D311" i="2"/>
  <c r="C546" i="2"/>
  <c r="B579" i="2"/>
  <c r="C78" i="2"/>
  <c r="D371" i="2"/>
  <c r="C496" i="2"/>
  <c r="B175" i="2"/>
  <c r="F515" i="2"/>
  <c r="G515" i="2" s="1"/>
  <c r="C550" i="2"/>
  <c r="B260" i="2"/>
  <c r="B297" i="2"/>
  <c r="D431" i="2"/>
  <c r="F55" i="2"/>
  <c r="G55" i="2" s="1"/>
  <c r="B32" i="2"/>
  <c r="E133" i="2"/>
  <c r="C136" i="2"/>
  <c r="B546" i="2"/>
  <c r="E117" i="2"/>
  <c r="C449" i="2"/>
  <c r="C24" i="2"/>
  <c r="F21" i="2"/>
  <c r="G21" i="2" s="1"/>
  <c r="E350" i="2"/>
  <c r="E481" i="2"/>
  <c r="E592" i="2"/>
  <c r="E452" i="2"/>
  <c r="E458" i="2"/>
  <c r="E587" i="2"/>
  <c r="E300" i="2"/>
  <c r="E275" i="2"/>
  <c r="E285" i="2"/>
  <c r="E387" i="2"/>
  <c r="E304" i="2"/>
  <c r="E502" i="2"/>
  <c r="E511" i="2"/>
  <c r="E576" i="2"/>
  <c r="E377" i="2"/>
  <c r="E454" i="2"/>
  <c r="E399" i="2"/>
  <c r="E380" i="2"/>
  <c r="E237" i="2"/>
  <c r="E564" i="2"/>
  <c r="E550" i="2"/>
  <c r="D98" i="2"/>
  <c r="F407" i="2"/>
  <c r="G407" i="2" s="1"/>
  <c r="B278" i="2"/>
  <c r="F381" i="2"/>
  <c r="G381" i="2" s="1"/>
  <c r="D579" i="2"/>
  <c r="C123" i="2"/>
  <c r="B149" i="2"/>
  <c r="C562" i="2"/>
  <c r="C553" i="2"/>
  <c r="C516" i="2"/>
  <c r="B585" i="2"/>
  <c r="C539" i="2"/>
  <c r="B504" i="2"/>
  <c r="B477" i="2"/>
  <c r="B252" i="2"/>
  <c r="C499" i="2"/>
  <c r="B519" i="2"/>
  <c r="C505" i="2"/>
  <c r="B564" i="2"/>
  <c r="F465" i="2"/>
  <c r="G465" i="2" s="1"/>
  <c r="B442" i="2"/>
  <c r="C572" i="2"/>
  <c r="C427" i="2"/>
  <c r="D334" i="2"/>
  <c r="D305" i="2"/>
  <c r="D188" i="2"/>
  <c r="B63" i="2"/>
  <c r="B179" i="2"/>
  <c r="D68" i="2"/>
  <c r="D290" i="2"/>
  <c r="C567" i="2"/>
  <c r="E160" i="2"/>
  <c r="C96" i="2"/>
  <c r="B461" i="2"/>
  <c r="B507" i="2"/>
  <c r="E196" i="2"/>
  <c r="F576" i="2"/>
  <c r="G576" i="2" s="1"/>
  <c r="E15" i="2"/>
  <c r="F570" i="2"/>
  <c r="G570" i="2" s="1"/>
  <c r="C179" i="2"/>
  <c r="E103" i="2"/>
  <c r="D517" i="2"/>
  <c r="D208" i="2"/>
  <c r="B368" i="2"/>
  <c r="E149" i="2"/>
  <c r="B280" i="2"/>
  <c r="E157" i="2"/>
  <c r="D272" i="2"/>
  <c r="B127" i="2"/>
  <c r="C573" i="2"/>
  <c r="B204" i="2"/>
  <c r="B258" i="2"/>
  <c r="C503" i="2"/>
  <c r="F170" i="2"/>
  <c r="G170" i="2" s="1"/>
  <c r="C265" i="2"/>
  <c r="D443" i="2"/>
  <c r="C494" i="2"/>
  <c r="B194" i="2"/>
  <c r="B238" i="2"/>
  <c r="D519" i="2"/>
  <c r="B70" i="2"/>
  <c r="C293" i="2"/>
  <c r="E100" i="2"/>
  <c r="F133" i="2"/>
  <c r="G133" i="2" s="1"/>
  <c r="E143" i="2"/>
  <c r="F500" i="2"/>
  <c r="G500" i="2" s="1"/>
  <c r="F184" i="2"/>
  <c r="G184" i="2" s="1"/>
  <c r="D391" i="2"/>
  <c r="F471" i="2"/>
  <c r="G471" i="2" s="1"/>
  <c r="F412" i="2"/>
  <c r="G412" i="2" s="1"/>
  <c r="B376" i="2"/>
  <c r="F447" i="2"/>
  <c r="G447" i="2" s="1"/>
  <c r="C538" i="2"/>
  <c r="B40" i="2"/>
  <c r="D57" i="2"/>
  <c r="E183" i="2"/>
  <c r="C88" i="2"/>
  <c r="F195" i="2"/>
  <c r="G195" i="2" s="1"/>
  <c r="B377" i="2"/>
  <c r="B537" i="2"/>
  <c r="C454" i="2"/>
  <c r="F391" i="2"/>
  <c r="G391" i="2" s="1"/>
  <c r="E169" i="2"/>
  <c r="E121" i="2"/>
  <c r="C222" i="2"/>
  <c r="F358" i="2"/>
  <c r="G358" i="2" s="1"/>
  <c r="F39" i="2"/>
  <c r="G39" i="2" s="1"/>
  <c r="E150" i="2"/>
  <c r="B233" i="2"/>
  <c r="C575" i="2"/>
  <c r="B403" i="2"/>
  <c r="D398" i="2"/>
  <c r="B386" i="2"/>
  <c r="F561" i="2"/>
  <c r="G561" i="2" s="1"/>
  <c r="C529" i="2"/>
  <c r="B101" i="2"/>
  <c r="D568" i="2"/>
  <c r="D221" i="2"/>
  <c r="B91" i="2"/>
  <c r="C215" i="2"/>
  <c r="F284" i="2"/>
  <c r="G284" i="2" s="1"/>
  <c r="D528" i="2"/>
  <c r="D545" i="2"/>
  <c r="F161" i="2"/>
  <c r="G161" i="2" s="1"/>
  <c r="C593" i="2"/>
  <c r="C113" i="2"/>
  <c r="C264" i="2"/>
  <c r="B166" i="2"/>
  <c r="F446" i="2"/>
  <c r="G446" i="2" s="1"/>
  <c r="F56" i="2"/>
  <c r="G56" i="2" s="1"/>
  <c r="D289" i="2"/>
  <c r="B375" i="2"/>
  <c r="D207" i="2"/>
  <c r="D556" i="2"/>
  <c r="B77" i="2"/>
  <c r="D504" i="2"/>
  <c r="B331" i="2"/>
  <c r="D480" i="2"/>
  <c r="C80" i="2"/>
  <c r="B501" i="2"/>
  <c r="F123" i="2"/>
  <c r="G123" i="2" s="1"/>
  <c r="D512" i="2"/>
  <c r="E38" i="2"/>
  <c r="D516" i="2"/>
  <c r="C510" i="2"/>
  <c r="E99" i="2"/>
  <c r="C131" i="2"/>
  <c r="F409" i="2"/>
  <c r="G409" i="2" s="1"/>
  <c r="F105" i="2"/>
  <c r="G105" i="2" s="1"/>
  <c r="F186" i="2"/>
  <c r="G186" i="2" s="1"/>
  <c r="B456" i="2"/>
  <c r="F171" i="2"/>
  <c r="G171" i="2" s="1"/>
  <c r="E126" i="2"/>
  <c r="B172" i="2"/>
  <c r="C45" i="2"/>
  <c r="E7" i="2"/>
  <c r="B359" i="2"/>
  <c r="D538" i="2"/>
  <c r="F118" i="2"/>
  <c r="G118" i="2" s="1"/>
  <c r="B142" i="2"/>
  <c r="D142" i="2"/>
  <c r="D25" i="2"/>
  <c r="B15" i="2"/>
  <c r="C439" i="2"/>
  <c r="B277" i="2"/>
  <c r="F366" i="2"/>
  <c r="G366" i="2" s="1"/>
  <c r="B103" i="2"/>
  <c r="C12" i="2"/>
  <c r="F518" i="2"/>
  <c r="G518" i="2" s="1"/>
  <c r="D392" i="2"/>
  <c r="C570" i="2"/>
  <c r="C31" i="2"/>
  <c r="C73" i="2"/>
  <c r="D586" i="2"/>
  <c r="F449" i="2"/>
  <c r="G449" i="2" s="1"/>
  <c r="C489" i="2"/>
  <c r="F510" i="2"/>
  <c r="G510" i="2" s="1"/>
  <c r="F269" i="2"/>
  <c r="G269" i="2" s="1"/>
  <c r="C61" i="2"/>
  <c r="C523" i="2"/>
  <c r="C251" i="2"/>
  <c r="D490" i="2"/>
  <c r="D511" i="2"/>
  <c r="D518" i="2"/>
  <c r="F303" i="2"/>
  <c r="G303" i="2" s="1"/>
  <c r="E93" i="2"/>
  <c r="D336" i="2"/>
  <c r="F309" i="2"/>
  <c r="G309" i="2" s="1"/>
  <c r="E163" i="2"/>
  <c r="B478" i="2"/>
  <c r="B470" i="2"/>
  <c r="F491" i="2"/>
  <c r="G491" i="2" s="1"/>
  <c r="E200" i="2"/>
  <c r="B328" i="2"/>
  <c r="D328" i="2"/>
  <c r="F416" i="2"/>
  <c r="G416" i="2" s="1"/>
  <c r="F534" i="2"/>
  <c r="G534" i="2" s="1"/>
  <c r="B580" i="2"/>
  <c r="B432" i="2"/>
  <c r="E287" i="2"/>
  <c r="E477" i="2"/>
  <c r="E274" i="2"/>
  <c r="E360" i="2"/>
  <c r="E474" i="2"/>
  <c r="E263" i="2"/>
  <c r="E294" i="2"/>
  <c r="E413" i="2"/>
  <c r="E459" i="2"/>
  <c r="E536" i="2"/>
  <c r="E434" i="2"/>
  <c r="E421" i="2"/>
  <c r="E543" i="2"/>
  <c r="E311" i="2"/>
  <c r="E372" i="2"/>
  <c r="E500" i="2"/>
  <c r="E531" i="2"/>
  <c r="E310" i="2"/>
  <c r="E324" i="2"/>
  <c r="E462" i="2"/>
  <c r="E470" i="2"/>
  <c r="E305" i="2"/>
  <c r="E269" i="2"/>
  <c r="E431" i="2"/>
  <c r="E271" i="2"/>
  <c r="E364" i="2"/>
  <c r="E488" i="2"/>
  <c r="E229" i="2"/>
  <c r="E361" i="2"/>
  <c r="E585" i="2"/>
  <c r="E545" i="2"/>
  <c r="E512" i="2"/>
  <c r="E351" i="2"/>
  <c r="E437" i="2"/>
  <c r="E365" i="2"/>
  <c r="E247" i="2"/>
  <c r="E320" i="2"/>
  <c r="E344" i="2"/>
  <c r="E312" i="2"/>
  <c r="E433" i="2"/>
  <c r="E480" i="2"/>
  <c r="E428" i="2"/>
  <c r="E569" i="2"/>
  <c r="E514" i="2"/>
  <c r="E298" i="2"/>
  <c r="E286" i="2"/>
  <c r="E575" i="2"/>
  <c r="E517" i="2"/>
  <c r="E591" i="2"/>
  <c r="E494" i="2"/>
  <c r="E249" i="2"/>
  <c r="E468" i="2"/>
  <c r="E323" i="2"/>
  <c r="E534" i="2"/>
  <c r="E544" i="2"/>
  <c r="E370" i="2"/>
  <c r="E419" i="2"/>
  <c r="E492" i="2"/>
  <c r="H2" i="2" l="1"/>
  <c r="H1" i="2"/>
  <c r="H4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</futureMetadata>
  <valueMetadata count="3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</valueMetadata>
</metadata>
</file>

<file path=xl/sharedStrings.xml><?xml version="1.0" encoding="utf-8"?>
<sst xmlns="http://schemas.openxmlformats.org/spreadsheetml/2006/main" count="796" uniqueCount="551">
  <si>
    <t>Item No.</t>
  </si>
  <si>
    <t>Description</t>
  </si>
  <si>
    <t>Per</t>
  </si>
  <si>
    <t>Each</t>
  </si>
  <si>
    <t>Length</t>
  </si>
  <si>
    <t>TruPress DN</t>
  </si>
  <si>
    <t>Quantity</t>
  </si>
  <si>
    <t>TruPress List Price</t>
  </si>
  <si>
    <t>TruPress List Price Per Meter</t>
  </si>
  <si>
    <t xml:space="preserve">15 Degree Elbows </t>
  </si>
  <si>
    <t xml:space="preserve">45 Degree Elbows </t>
  </si>
  <si>
    <t>90 Degree Elbows</t>
  </si>
  <si>
    <t>Equal Tees</t>
  </si>
  <si>
    <t>Reducing Tees</t>
  </si>
  <si>
    <t>Couplings</t>
  </si>
  <si>
    <t>Slip Couplings</t>
  </si>
  <si>
    <t>Stop Ends</t>
  </si>
  <si>
    <t>Male Adapters NPT</t>
  </si>
  <si>
    <t xml:space="preserve">Conical Unions </t>
  </si>
  <si>
    <t xml:space="preserve">Flat Faced Unions </t>
  </si>
  <si>
    <t>Reducers</t>
  </si>
  <si>
    <t>Bent Pipe</t>
  </si>
  <si>
    <t>Bracket w/ Female Press Connection</t>
  </si>
  <si>
    <t>3 Piece Ball Valves</t>
  </si>
  <si>
    <t xml:space="preserve">Nebulizer Connection </t>
  </si>
  <si>
    <t>Nebulizers</t>
  </si>
  <si>
    <t>Multimeter Connections</t>
  </si>
  <si>
    <t>Total</t>
  </si>
  <si>
    <t xml:space="preserve">Description </t>
  </si>
  <si>
    <t xml:space="preserve">List Cost </t>
  </si>
  <si>
    <t xml:space="preserve">Total Price </t>
  </si>
  <si>
    <t>Discounted Price</t>
  </si>
  <si>
    <t>TruPress PN</t>
  </si>
  <si>
    <t>ROW</t>
  </si>
  <si>
    <t>Discount:</t>
  </si>
  <si>
    <t>Non-Annealed 316 Stainless Steel Piping 6m Length</t>
  </si>
  <si>
    <t>Female Adapters NPT</t>
  </si>
  <si>
    <t>Annealed 316 Stainless Steel Piping 6m Length</t>
  </si>
  <si>
    <t>Annealed 304 Stainless Steel Piping 6m Length</t>
  </si>
  <si>
    <t>List Total:</t>
  </si>
  <si>
    <t>Final Cost:</t>
  </si>
  <si>
    <t>Amount Saved:</t>
  </si>
  <si>
    <t>TS1-15-316</t>
  </si>
  <si>
    <t>TS1-22-316</t>
  </si>
  <si>
    <t>TS1-28-316</t>
  </si>
  <si>
    <t>TS1-42-316</t>
  </si>
  <si>
    <t>TS1-54-316</t>
  </si>
  <si>
    <t>TS1-76-316</t>
  </si>
  <si>
    <t>TS1-88-316</t>
  </si>
  <si>
    <t>TS1-108-316</t>
  </si>
  <si>
    <t>TS8-42</t>
  </si>
  <si>
    <t>TS8-54</t>
  </si>
  <si>
    <t>TS8-76</t>
  </si>
  <si>
    <t>TS8-88</t>
  </si>
  <si>
    <t>TS8-108</t>
  </si>
  <si>
    <t>TS8-168</t>
  </si>
  <si>
    <t>TS6-42</t>
  </si>
  <si>
    <t>TS6-54</t>
  </si>
  <si>
    <t>TS6-76</t>
  </si>
  <si>
    <t>TS6-88</t>
  </si>
  <si>
    <t>TS6-108</t>
  </si>
  <si>
    <t>TS6-168</t>
  </si>
  <si>
    <t>TS9-168</t>
  </si>
  <si>
    <t>TS9-42</t>
  </si>
  <si>
    <t>TS9-54</t>
  </si>
  <si>
    <t>TS9-76</t>
  </si>
  <si>
    <t>TS9-88</t>
  </si>
  <si>
    <t>TS9-108</t>
  </si>
  <si>
    <t>TS10-22-15</t>
  </si>
  <si>
    <t>TS10-28-15</t>
  </si>
  <si>
    <t>TS10-28-22</t>
  </si>
  <si>
    <t>TS10-42-22</t>
  </si>
  <si>
    <t>TS10-42-28</t>
  </si>
  <si>
    <t>TS10-54-22</t>
  </si>
  <si>
    <t>TS10-54-28</t>
  </si>
  <si>
    <t>TS10-54-42</t>
  </si>
  <si>
    <t>TS10-76-22</t>
  </si>
  <si>
    <t>TS10-76-28</t>
  </si>
  <si>
    <t>TS10-76-42</t>
  </si>
  <si>
    <t>TS10-76-54</t>
  </si>
  <si>
    <t>TS10-88-22</t>
  </si>
  <si>
    <t>TS10-88-28</t>
  </si>
  <si>
    <t>TS10-88-42</t>
  </si>
  <si>
    <t>TS10-88-54</t>
  </si>
  <si>
    <t>TS10-88-76</t>
  </si>
  <si>
    <t>TS10-108-28</t>
  </si>
  <si>
    <t>TS10-108-42</t>
  </si>
  <si>
    <t>TS10-108-54</t>
  </si>
  <si>
    <t>TS10-108-76</t>
  </si>
  <si>
    <t>TS10-108-88</t>
  </si>
  <si>
    <t>TS10-168-76</t>
  </si>
  <si>
    <t>TS10-168-88</t>
  </si>
  <si>
    <t>TS10-168-108</t>
  </si>
  <si>
    <t>TS9-15</t>
  </si>
  <si>
    <t>TS9-22</t>
  </si>
  <si>
    <t>TS9-28</t>
  </si>
  <si>
    <t>TS2-22</t>
  </si>
  <si>
    <t>TS2-28</t>
  </si>
  <si>
    <t>TS2-42</t>
  </si>
  <si>
    <t>TS2-54</t>
  </si>
  <si>
    <t>TS2-76</t>
  </si>
  <si>
    <t>TS2-88</t>
  </si>
  <si>
    <t>TS2-108</t>
  </si>
  <si>
    <t>TS2-168</t>
  </si>
  <si>
    <t>TS2-15</t>
  </si>
  <si>
    <t>TS2-15-SC</t>
  </si>
  <si>
    <t>TS2-22-SC</t>
  </si>
  <si>
    <t>TS2-28-SC</t>
  </si>
  <si>
    <t>TS2-42-SC</t>
  </si>
  <si>
    <t>TS2-54-SC</t>
  </si>
  <si>
    <t>TS2-76-SC</t>
  </si>
  <si>
    <t>TS2-88-SC</t>
  </si>
  <si>
    <t>TS2-108-SC</t>
  </si>
  <si>
    <t>TS20-15</t>
  </si>
  <si>
    <t>TS20-22</t>
  </si>
  <si>
    <t>TS20-28</t>
  </si>
  <si>
    <t>TS20-42</t>
  </si>
  <si>
    <t>TS20-54</t>
  </si>
  <si>
    <t>TS20-76</t>
  </si>
  <si>
    <t>TS20-88</t>
  </si>
  <si>
    <t>TS20-108</t>
  </si>
  <si>
    <t>TS20-168</t>
  </si>
  <si>
    <t>TS3-15-08M</t>
  </si>
  <si>
    <t>TS3-22-12M</t>
  </si>
  <si>
    <t>TS3-28-16M</t>
  </si>
  <si>
    <t>TS3-42-24M</t>
  </si>
  <si>
    <t>TS3-54-32M</t>
  </si>
  <si>
    <t>TS3-15-08F</t>
  </si>
  <si>
    <t>TS3-22-12F</t>
  </si>
  <si>
    <t>TS3-28-16F</t>
  </si>
  <si>
    <t>TS3-42-24F</t>
  </si>
  <si>
    <t>TS3-54-32F</t>
  </si>
  <si>
    <t>TS21-22-15</t>
  </si>
  <si>
    <t>TS21-28-15</t>
  </si>
  <si>
    <t>TS21-28-22</t>
  </si>
  <si>
    <t>TS21-42-15</t>
  </si>
  <si>
    <t>TS21-42-22</t>
  </si>
  <si>
    <t>TS21-42-28</t>
  </si>
  <si>
    <t>TS21-54-15</t>
  </si>
  <si>
    <t>TS21-54-22</t>
  </si>
  <si>
    <t>TS21-54-28</t>
  </si>
  <si>
    <t>TS21-54-42</t>
  </si>
  <si>
    <t>TS21-76-42</t>
  </si>
  <si>
    <t>TS21-76-54</t>
  </si>
  <si>
    <t>TS21-88-54</t>
  </si>
  <si>
    <t>TS21-88-76</t>
  </si>
  <si>
    <t>TS21-108-54</t>
  </si>
  <si>
    <t>TS21-108-76</t>
  </si>
  <si>
    <t>TS21-108-88</t>
  </si>
  <si>
    <t>TS21-168-76</t>
  </si>
  <si>
    <t>TS21-168-88</t>
  </si>
  <si>
    <t>TS21-168-108</t>
  </si>
  <si>
    <t>TS4-15</t>
  </si>
  <si>
    <t>TS4-22</t>
  </si>
  <si>
    <t>TS4-28</t>
  </si>
  <si>
    <t>TS4-42</t>
  </si>
  <si>
    <t>TS4-54</t>
  </si>
  <si>
    <t>TS4-76</t>
  </si>
  <si>
    <t>TS4-88</t>
  </si>
  <si>
    <t>TS4-108</t>
  </si>
  <si>
    <t>TS30-15</t>
  </si>
  <si>
    <t>TS30-22</t>
  </si>
  <si>
    <t>TS30-28</t>
  </si>
  <si>
    <t>TS30-42</t>
  </si>
  <si>
    <t>TS30-54</t>
  </si>
  <si>
    <t>TS30-76</t>
  </si>
  <si>
    <t>TS30-88</t>
  </si>
  <si>
    <t>TS30-108</t>
  </si>
  <si>
    <t>TS32-15</t>
  </si>
  <si>
    <t>TS32-22</t>
  </si>
  <si>
    <t>TS32-28</t>
  </si>
  <si>
    <t>TS32-42</t>
  </si>
  <si>
    <t>TS32-54</t>
  </si>
  <si>
    <t>TS32-76</t>
  </si>
  <si>
    <t>TS32-88</t>
  </si>
  <si>
    <t>TS32-108</t>
  </si>
  <si>
    <t>TS35-42</t>
  </si>
  <si>
    <t>TS35-54</t>
  </si>
  <si>
    <t>TS35-76</t>
  </si>
  <si>
    <t>TS35-88</t>
  </si>
  <si>
    <t>TS35-108</t>
  </si>
  <si>
    <t>TS26-42</t>
  </si>
  <si>
    <t>TS26-54</t>
  </si>
  <si>
    <t>TS26-76</t>
  </si>
  <si>
    <t>TS26-88</t>
  </si>
  <si>
    <t>TS26-108</t>
  </si>
  <si>
    <t>TS26-15</t>
  </si>
  <si>
    <t>TS26-22</t>
  </si>
  <si>
    <t>TS1-22-304</t>
  </si>
  <si>
    <t>TS1-15-304</t>
  </si>
  <si>
    <t>TS1-43-304</t>
  </si>
  <si>
    <t>TS1-54-304</t>
  </si>
  <si>
    <t>TS1-76-304</t>
  </si>
  <si>
    <t>TS1-88-304</t>
  </si>
  <si>
    <t>TS1-108-304</t>
  </si>
  <si>
    <t>Expansion Joint</t>
  </si>
  <si>
    <t>Flange Adapters</t>
  </si>
  <si>
    <t>TS1-28-304</t>
  </si>
  <si>
    <t>TS1-168-304</t>
  </si>
  <si>
    <t>Tear Drop Hanging Brackets</t>
  </si>
  <si>
    <t>TP-820-20-25</t>
  </si>
  <si>
    <t xml:space="preserve">Each </t>
  </si>
  <si>
    <t>TP-820-32</t>
  </si>
  <si>
    <t>TP-820-50</t>
  </si>
  <si>
    <t>TP-820-63</t>
  </si>
  <si>
    <t>TC-820-73</t>
  </si>
  <si>
    <t>TC-820-90</t>
  </si>
  <si>
    <t>TC-820-115</t>
  </si>
  <si>
    <t>TC-820-168</t>
  </si>
  <si>
    <t>TP-810-25-PK10</t>
  </si>
  <si>
    <t>TP-810-40-PK10</t>
  </si>
  <si>
    <t>TP-810-50-PK10</t>
  </si>
  <si>
    <t>TP-810-14-PK10</t>
  </si>
  <si>
    <t>Pack of 10</t>
  </si>
  <si>
    <t xml:space="preserve">Strut Brackets </t>
  </si>
  <si>
    <t xml:space="preserve">Spacer Kits </t>
  </si>
  <si>
    <t>TP-SPACER-PK10</t>
  </si>
  <si>
    <t xml:space="preserve">Wire Hangers </t>
  </si>
  <si>
    <t>TP-831-04-PK10</t>
  </si>
  <si>
    <t>TP-831-06-PK10</t>
  </si>
  <si>
    <t xml:space="preserve">Stainless Steel Ball Valves </t>
  </si>
  <si>
    <t>TS25-08F-SS</t>
  </si>
  <si>
    <t xml:space="preserve">1/2" Stainless Steel Lockable Ball Valve </t>
  </si>
  <si>
    <t>TS25-12F-SS</t>
  </si>
  <si>
    <t>TS25-16F-SS</t>
  </si>
  <si>
    <t>TS25-24F-SS</t>
  </si>
  <si>
    <t>TS25-32F-SS</t>
  </si>
  <si>
    <t>TS6-15</t>
  </si>
  <si>
    <t>TS6-22</t>
  </si>
  <si>
    <t>TS6-28</t>
  </si>
  <si>
    <t>TS8-15</t>
  </si>
  <si>
    <t>TS8-22</t>
  </si>
  <si>
    <t>TS8-28</t>
  </si>
  <si>
    <t>TS5-15</t>
  </si>
  <si>
    <t>TS5-22</t>
  </si>
  <si>
    <t>TS5-28</t>
  </si>
  <si>
    <t>TS5-42</t>
  </si>
  <si>
    <t>TS5-54</t>
  </si>
  <si>
    <t>TS5-76</t>
  </si>
  <si>
    <t>TS5-88</t>
  </si>
  <si>
    <t>TS5-108</t>
  </si>
  <si>
    <t>TS1-15-316-NA</t>
  </si>
  <si>
    <t>TS1-22-316-NA</t>
  </si>
  <si>
    <t>TS1-28-316-NA</t>
  </si>
  <si>
    <t>TS1-54-316-NA</t>
  </si>
  <si>
    <t>TS1-76-316-NA</t>
  </si>
  <si>
    <t>TS1-88-316-NA</t>
  </si>
  <si>
    <t>TS1-108-316-NA</t>
  </si>
  <si>
    <t>TS12-15</t>
  </si>
  <si>
    <t>TS12-22</t>
  </si>
  <si>
    <t>TS12-28</t>
  </si>
  <si>
    <t>TS12-42</t>
  </si>
  <si>
    <t>TS12-54</t>
  </si>
  <si>
    <t>TS12-15-FF</t>
  </si>
  <si>
    <t>TS12-22-FF</t>
  </si>
  <si>
    <t>TS12-28-FF</t>
  </si>
  <si>
    <t>TS12-42-FF</t>
  </si>
  <si>
    <t>TS12-54-FF</t>
  </si>
  <si>
    <t>TS1-15-PB</t>
  </si>
  <si>
    <t>TS1-22-PB</t>
  </si>
  <si>
    <t>TS1-28-PB</t>
  </si>
  <si>
    <t xml:space="preserve">15mm Pipe Bridge </t>
  </si>
  <si>
    <t xml:space="preserve">22mm Pipe Bridge </t>
  </si>
  <si>
    <t xml:space="preserve">28mm Pipe Bridge </t>
  </si>
  <si>
    <t>TS1-15-GN</t>
  </si>
  <si>
    <t>TS1-22-GN</t>
  </si>
  <si>
    <t>TS1-28-GN</t>
  </si>
  <si>
    <t>15mm Goose Neck</t>
  </si>
  <si>
    <t>22mm Goose Neck</t>
  </si>
  <si>
    <t xml:space="preserve">28mm Goose Neck </t>
  </si>
  <si>
    <t xml:space="preserve">15mm ANSI Adapter Flange </t>
  </si>
  <si>
    <t xml:space="preserve">22mm ANSI Adapter Flange </t>
  </si>
  <si>
    <t xml:space="preserve">28mm ANSI Adapter Flange </t>
  </si>
  <si>
    <t xml:space="preserve">42mm ANSI Adapter Flange </t>
  </si>
  <si>
    <t xml:space="preserve">54mm ANSI Adapter Flange </t>
  </si>
  <si>
    <t xml:space="preserve">76mm ANSI Adapter Flange </t>
  </si>
  <si>
    <t xml:space="preserve">88mm ANSI Adapter Flange </t>
  </si>
  <si>
    <t xml:space="preserve">88mm x 42mm Saddle Clamp </t>
  </si>
  <si>
    <t xml:space="preserve">108mm x 54mm Saddle Clamp </t>
  </si>
  <si>
    <t>TS13-88-42</t>
  </si>
  <si>
    <t>TS13-108-54</t>
  </si>
  <si>
    <t>TS-NEB-CON-1</t>
  </si>
  <si>
    <t>TS-NEB-CON-2</t>
  </si>
  <si>
    <t xml:space="preserve">15mm 1-hole Nebulizer Connection </t>
  </si>
  <si>
    <t xml:space="preserve">15mm 2-hole Nebulizer Connection </t>
  </si>
  <si>
    <t>15 μm Nebuliser 10/24"</t>
  </si>
  <si>
    <t>20 μm Nebuliser 10/24"</t>
  </si>
  <si>
    <t>30 μm Nebuliser 10/24"</t>
  </si>
  <si>
    <t>40 μm Nebuliser 10/24"</t>
  </si>
  <si>
    <t>50 μm Nebuliser 10/24"</t>
  </si>
  <si>
    <t>TS-NEBULIZER-15</t>
  </si>
  <si>
    <t>TS-NEBULIZER-20</t>
  </si>
  <si>
    <t>TS-NEBULIZER-30</t>
  </si>
  <si>
    <t>TS-NEBULIZER-40</t>
  </si>
  <si>
    <t>TS-NEBULIZER-50</t>
  </si>
  <si>
    <t xml:space="preserve">42mm Multi Tool Connection </t>
  </si>
  <si>
    <t xml:space="preserve">54mm Multi Tool Connection </t>
  </si>
  <si>
    <t xml:space="preserve">76mm Multi Tool Connection </t>
  </si>
  <si>
    <t>88mm Multi Tool Connection</t>
  </si>
  <si>
    <t xml:space="preserve">108mm Multi Tool Connection </t>
  </si>
  <si>
    <t xml:space="preserve">15mm Non-Return Valve </t>
  </si>
  <si>
    <t xml:space="preserve">22mm Non-Return Valve </t>
  </si>
  <si>
    <t xml:space="preserve">28mm Non-Return Valve </t>
  </si>
  <si>
    <t xml:space="preserve">42mm Non-Return Valve </t>
  </si>
  <si>
    <t xml:space="preserve">54mm Non-Return Valve </t>
  </si>
  <si>
    <t xml:space="preserve">76mm Non-Return Valve </t>
  </si>
  <si>
    <t xml:space="preserve">88mm Non-Return Valve </t>
  </si>
  <si>
    <t xml:space="preserve">108mm Non-Return Valve </t>
  </si>
  <si>
    <t>15mm Expansion Compensator</t>
  </si>
  <si>
    <t>22mm Expansion Compensator</t>
  </si>
  <si>
    <t>28mm Expansion Compensator</t>
  </si>
  <si>
    <t>42mm Expansion Compensator</t>
  </si>
  <si>
    <t>54mm Expansion Compensator</t>
  </si>
  <si>
    <t>76mm Expansion Compensator</t>
  </si>
  <si>
    <t>88mm Expansion Compensator</t>
  </si>
  <si>
    <t>108mm Expansion Compensator</t>
  </si>
  <si>
    <t>TS26-28</t>
  </si>
  <si>
    <t>76mm 3-piece Ball Valve</t>
  </si>
  <si>
    <t xml:space="preserve">88mm 3-piece Ball Valve </t>
  </si>
  <si>
    <t xml:space="preserve">108mm 3-piece Ball Valve </t>
  </si>
  <si>
    <t>2-Piece Ball Valves</t>
  </si>
  <si>
    <t>15mm 2-piece Ball Valve</t>
  </si>
  <si>
    <t xml:space="preserve">22mm 2-piece Ball Valve </t>
  </si>
  <si>
    <t xml:space="preserve">28mm 2-piece Ball Valve </t>
  </si>
  <si>
    <t>TS24-15</t>
  </si>
  <si>
    <t>TS24-22</t>
  </si>
  <si>
    <t>TS24-28</t>
  </si>
  <si>
    <t xml:space="preserve">168mm x 108mm Reducer </t>
  </si>
  <si>
    <t xml:space="preserve">108mm x 88mm Reducer </t>
  </si>
  <si>
    <t xml:space="preserve">108mm x 76mm Reducer </t>
  </si>
  <si>
    <t xml:space="preserve">108mm x 54mm Reducer </t>
  </si>
  <si>
    <t xml:space="preserve">88mm x 76mm Reducer </t>
  </si>
  <si>
    <t xml:space="preserve">88mm x 54mm Reducer </t>
  </si>
  <si>
    <t xml:space="preserve">76mm x 54mm Reducer </t>
  </si>
  <si>
    <t xml:space="preserve">76mm x 42mm Reducer </t>
  </si>
  <si>
    <t xml:space="preserve">168mm x 76mm Reducer </t>
  </si>
  <si>
    <t xml:space="preserve">168mm x 88mm Reducer </t>
  </si>
  <si>
    <t>15mm Flat Faced Union</t>
  </si>
  <si>
    <t xml:space="preserve">22mm Flat Faced Union </t>
  </si>
  <si>
    <t xml:space="preserve">28mm Flat Faced Union </t>
  </si>
  <si>
    <t xml:space="preserve">42mm Flat Faced Union </t>
  </si>
  <si>
    <t xml:space="preserve">54mm Flat Faced Union </t>
  </si>
  <si>
    <t xml:space="preserve">15mm Conical Union </t>
  </si>
  <si>
    <t xml:space="preserve">22mm Conical Union </t>
  </si>
  <si>
    <t xml:space="preserve">28mm Conical Union  </t>
  </si>
  <si>
    <t xml:space="preserve">42mm Conical Union </t>
  </si>
  <si>
    <t xml:space="preserve">54mm Conical Union </t>
  </si>
  <si>
    <t xml:space="preserve">76mm End Stop </t>
  </si>
  <si>
    <t xml:space="preserve">88mm End Stop </t>
  </si>
  <si>
    <t xml:space="preserve">108mm End Stop </t>
  </si>
  <si>
    <t>168mm End Stop</t>
  </si>
  <si>
    <t xml:space="preserve">76mm Slip Coupling </t>
  </si>
  <si>
    <t xml:space="preserve">88mm Slip Coupling </t>
  </si>
  <si>
    <t xml:space="preserve">108mm Slip Coupling </t>
  </si>
  <si>
    <t xml:space="preserve">76mm Coupling </t>
  </si>
  <si>
    <t xml:space="preserve">88mm Coupling </t>
  </si>
  <si>
    <t xml:space="preserve">108mm Coupling </t>
  </si>
  <si>
    <t xml:space="preserve">168mm Coupling </t>
  </si>
  <si>
    <t>76mm x 22mm x 76mm Reducing Tee</t>
  </si>
  <si>
    <t>76mm x 28mm x 76mm Reducing Tee</t>
  </si>
  <si>
    <t>76mm x 42mm x 76mm Reducing Tee</t>
  </si>
  <si>
    <t>76mm x 54mm x 76mm Reducing Tee</t>
  </si>
  <si>
    <t>88mm x 22mm x 88mm Reducing Tee</t>
  </si>
  <si>
    <t>88mm x 28mm x 88mm Reducing Tee</t>
  </si>
  <si>
    <t xml:space="preserve">88mm x 42mm x 88mm Reducing Tee </t>
  </si>
  <si>
    <t xml:space="preserve">88mm x 54mm x 88mm Reducing Tee </t>
  </si>
  <si>
    <t>88mm x 76mm x 88mm Reducing Tee</t>
  </si>
  <si>
    <t xml:space="preserve">108mm x 22mm x 108mm Reducing Tee </t>
  </si>
  <si>
    <t>108mm x 28mm x 108mm Reducing Tee</t>
  </si>
  <si>
    <t>108mm x 42mm x 108mm Reducing Tee</t>
  </si>
  <si>
    <t>108mm x 54mm x 108mm Reducing Tee</t>
  </si>
  <si>
    <t>108mm x 76mm x 108mm Reducing Tee</t>
  </si>
  <si>
    <t>108mm x 88mm x 108mm Reducing Tee</t>
  </si>
  <si>
    <t>168mm x 76mm x 168mm Reducing Tee</t>
  </si>
  <si>
    <t>168mm x 88mm x 168mm Reducing Tee</t>
  </si>
  <si>
    <t>168mm x 108mm x 168mm Reducing Tee</t>
  </si>
  <si>
    <t>TS10-108-22</t>
  </si>
  <si>
    <t>76mm Equal Tee</t>
  </si>
  <si>
    <t>88mm Equal Tee</t>
  </si>
  <si>
    <t>108mm Equal Tee</t>
  </si>
  <si>
    <t>168mm Equal Tee</t>
  </si>
  <si>
    <t>76mm 90° Elbow</t>
  </si>
  <si>
    <t>88mm 90° Elbow</t>
  </si>
  <si>
    <t>108mm 90° Elbow</t>
  </si>
  <si>
    <t>168mm 90° Elbow</t>
  </si>
  <si>
    <t>76mm 45° Elbow</t>
  </si>
  <si>
    <t>88mm 45° Elbow</t>
  </si>
  <si>
    <t>108mm 45° Elbow</t>
  </si>
  <si>
    <t>168mm 45° Elbow</t>
  </si>
  <si>
    <t>15mm 15° Elbow</t>
  </si>
  <si>
    <t xml:space="preserve">22mm 15° Elbow </t>
  </si>
  <si>
    <t xml:space="preserve">28mm 15° Elbow </t>
  </si>
  <si>
    <t xml:space="preserve">42mm 15° Elbow </t>
  </si>
  <si>
    <t xml:space="preserve">54mm 15° Elbow </t>
  </si>
  <si>
    <t xml:space="preserve">76mm 15° Elbow </t>
  </si>
  <si>
    <t xml:space="preserve">88mm 15° Elbow </t>
  </si>
  <si>
    <t xml:space="preserve">108mm 15° Elbow </t>
  </si>
  <si>
    <t>15mm Pipe 316L Annealed</t>
  </si>
  <si>
    <t xml:space="preserve">22mm Pipe 316L Annealed </t>
  </si>
  <si>
    <t xml:space="preserve">28mm Pipe 316L Annealed </t>
  </si>
  <si>
    <t xml:space="preserve">42mm Pipe 316L Annealed </t>
  </si>
  <si>
    <t xml:space="preserve">54mm Pipe 316L Annealed </t>
  </si>
  <si>
    <t xml:space="preserve">76mm Pipe 316L Annealed </t>
  </si>
  <si>
    <t xml:space="preserve">88mm Pipe 316L Annealed </t>
  </si>
  <si>
    <t>108mm Pipe 316L Annealed</t>
  </si>
  <si>
    <t xml:space="preserve">76mm Pipe 304L </t>
  </si>
  <si>
    <t>88mm Pipe 304L</t>
  </si>
  <si>
    <t xml:space="preserve">108mm Pipe 304L </t>
  </si>
  <si>
    <t>168mm Pipe 304L</t>
  </si>
  <si>
    <t xml:space="preserve">15mm Pipe 316L Non-Annealed </t>
  </si>
  <si>
    <t xml:space="preserve">22mm Pipe 316L Non-Annealed </t>
  </si>
  <si>
    <t>28mm Pipe 316L Non-Annealed</t>
  </si>
  <si>
    <t>42mm Pipe 316L Non-Annealed</t>
  </si>
  <si>
    <t xml:space="preserve">54mm Pipe 316L Non-Annealed </t>
  </si>
  <si>
    <t>76mm Pipe 316L Non-Annealed</t>
  </si>
  <si>
    <t xml:space="preserve">88mm Pipe 316L Non-Annealed </t>
  </si>
  <si>
    <t xml:space="preserve">108mm Pipe 316L Non-Annealed </t>
  </si>
  <si>
    <t xml:space="preserve">168mm Pipe 316L Non-Annealed </t>
  </si>
  <si>
    <t xml:space="preserve">TS1-42-316-NA </t>
  </si>
  <si>
    <t xml:space="preserve">TS1-168-316-NA </t>
  </si>
  <si>
    <t>TS1-15-U</t>
  </si>
  <si>
    <t>TS1-22-U</t>
  </si>
  <si>
    <t>TS1-28-U</t>
  </si>
  <si>
    <t>TS1-42-U</t>
  </si>
  <si>
    <t>TS1-54-U</t>
  </si>
  <si>
    <t>15mm U-bend Flexible Pipe</t>
  </si>
  <si>
    <t>22mm U-bend Flexible Pipe</t>
  </si>
  <si>
    <t>28mm U-bend Flexible Pipe</t>
  </si>
  <si>
    <t>42mm U-bend Flexible Pipe</t>
  </si>
  <si>
    <t>54mm U-bend Flexible Pipe</t>
  </si>
  <si>
    <t>U-Bend Flexible Pipe</t>
  </si>
  <si>
    <t xml:space="preserve">Straight Flexible Pipe </t>
  </si>
  <si>
    <t>15mm Straight Flexible Pipe</t>
  </si>
  <si>
    <t>22mm Straight Flexible Pipe</t>
  </si>
  <si>
    <t>28mm Straight Flexible Pipe</t>
  </si>
  <si>
    <t>42mm Straight Flexible Pipe</t>
  </si>
  <si>
    <t>54mm Straight Flexible Pipe</t>
  </si>
  <si>
    <t>TS1-15-FLEX</t>
  </si>
  <si>
    <t>TS1-22-FLEX</t>
  </si>
  <si>
    <t>TS1-28-FLEX</t>
  </si>
  <si>
    <t>TS1-42-FLEX</t>
  </si>
  <si>
    <t>TS1-54-FLEX</t>
  </si>
  <si>
    <t>108mm ANSI Adapter Flange</t>
  </si>
  <si>
    <t>NOTES</t>
  </si>
  <si>
    <t xml:space="preserve">Non-Return Valves </t>
  </si>
  <si>
    <r>
      <t xml:space="preserve">15mm Pipe 304L </t>
    </r>
    <r>
      <rPr>
        <sz val="12"/>
        <color rgb="FFFF0000"/>
        <rFont val="Calibri"/>
        <family val="2"/>
      </rPr>
      <t>**Stock**</t>
    </r>
  </si>
  <si>
    <r>
      <t xml:space="preserve">22mm Pipe 304L </t>
    </r>
    <r>
      <rPr>
        <sz val="12"/>
        <color rgb="FFFF0000"/>
        <rFont val="Calibri"/>
        <family val="2"/>
      </rPr>
      <t>**Stock**</t>
    </r>
  </si>
  <si>
    <r>
      <t xml:space="preserve">28mm Pipe 304L </t>
    </r>
    <r>
      <rPr>
        <sz val="12"/>
        <color rgb="FFFF0000"/>
        <rFont val="Calibri"/>
        <family val="2"/>
      </rPr>
      <t>**Stock**</t>
    </r>
  </si>
  <si>
    <r>
      <t xml:space="preserve">42mm Pipe 304L </t>
    </r>
    <r>
      <rPr>
        <sz val="12"/>
        <color rgb="FFFF0000"/>
        <rFont val="Calibri"/>
        <family val="2"/>
      </rPr>
      <t>**Stock**</t>
    </r>
  </si>
  <si>
    <r>
      <t xml:space="preserve">54mm Pipe 304L </t>
    </r>
    <r>
      <rPr>
        <sz val="12"/>
        <color rgb="FFFF0000"/>
        <rFont val="Calibri"/>
        <family val="2"/>
      </rPr>
      <t>**Stock**</t>
    </r>
  </si>
  <si>
    <r>
      <t xml:space="preserve">15mm 45° Elbow </t>
    </r>
    <r>
      <rPr>
        <sz val="12"/>
        <color rgb="FFFF0000"/>
        <rFont val="Calibri"/>
        <family val="2"/>
      </rPr>
      <t>**Stock**</t>
    </r>
  </si>
  <si>
    <r>
      <t xml:space="preserve">22mm 45° Elbow </t>
    </r>
    <r>
      <rPr>
        <sz val="12"/>
        <color rgb="FFFF0000"/>
        <rFont val="Calibri"/>
        <family val="2"/>
      </rPr>
      <t>**Stock**</t>
    </r>
  </si>
  <si>
    <r>
      <t xml:space="preserve">28mm 45° Elbow </t>
    </r>
    <r>
      <rPr>
        <sz val="12"/>
        <color rgb="FFFF0000"/>
        <rFont val="Calibri"/>
        <family val="2"/>
      </rPr>
      <t>**Stock**</t>
    </r>
  </si>
  <si>
    <r>
      <t xml:space="preserve">42mm 45° Elbow </t>
    </r>
    <r>
      <rPr>
        <sz val="12"/>
        <color rgb="FFFF0000"/>
        <rFont val="Calibri"/>
        <family val="2"/>
      </rPr>
      <t>**Stock**</t>
    </r>
  </si>
  <si>
    <r>
      <t xml:space="preserve">54mm 45° Elbow </t>
    </r>
    <r>
      <rPr>
        <sz val="12"/>
        <color rgb="FFFF0000"/>
        <rFont val="Calibri"/>
        <family val="2"/>
      </rPr>
      <t>**Stock**</t>
    </r>
  </si>
  <si>
    <r>
      <t xml:space="preserve">15mm 90° Elbow </t>
    </r>
    <r>
      <rPr>
        <sz val="12"/>
        <color rgb="FFFF0000"/>
        <rFont val="Calibri"/>
        <family val="2"/>
      </rPr>
      <t>**Stock**</t>
    </r>
  </si>
  <si>
    <r>
      <t xml:space="preserve">22mm 90° Elbow </t>
    </r>
    <r>
      <rPr>
        <sz val="12"/>
        <color rgb="FFFF0000"/>
        <rFont val="Calibri"/>
        <family val="2"/>
      </rPr>
      <t>**Stock**</t>
    </r>
  </si>
  <si>
    <r>
      <t xml:space="preserve">28mm 90° Elbow </t>
    </r>
    <r>
      <rPr>
        <sz val="12"/>
        <color rgb="FFFF0000"/>
        <rFont val="Calibri"/>
        <family val="2"/>
      </rPr>
      <t>**Stock**</t>
    </r>
  </si>
  <si>
    <r>
      <t xml:space="preserve">42mm 90° Elbow </t>
    </r>
    <r>
      <rPr>
        <sz val="12"/>
        <color rgb="FFFF0000"/>
        <rFont val="Calibri"/>
        <family val="2"/>
      </rPr>
      <t>**Stock**</t>
    </r>
  </si>
  <si>
    <r>
      <t xml:space="preserve">54mm  90° Elbow </t>
    </r>
    <r>
      <rPr>
        <sz val="12"/>
        <color rgb="FFFF0000"/>
        <rFont val="Calibri"/>
        <family val="2"/>
      </rPr>
      <t>**Stock**</t>
    </r>
  </si>
  <si>
    <r>
      <t xml:space="preserve">54mm Equal Tee </t>
    </r>
    <r>
      <rPr>
        <sz val="12"/>
        <color rgb="FFFF0000"/>
        <rFont val="Calibri"/>
        <family val="2"/>
      </rPr>
      <t>**Stock**</t>
    </r>
  </si>
  <si>
    <r>
      <t xml:space="preserve">42mm Equal Tee </t>
    </r>
    <r>
      <rPr>
        <sz val="12"/>
        <color rgb="FFFF0000"/>
        <rFont val="Calibri"/>
        <family val="2"/>
      </rPr>
      <t>**Stock**</t>
    </r>
  </si>
  <si>
    <r>
      <t xml:space="preserve">22mm Equal Tee </t>
    </r>
    <r>
      <rPr>
        <sz val="12"/>
        <color rgb="FFFF0000"/>
        <rFont val="Calibri"/>
        <family val="2"/>
      </rPr>
      <t>**Stock**</t>
    </r>
  </si>
  <si>
    <r>
      <t xml:space="preserve">28mm Equal Tee </t>
    </r>
    <r>
      <rPr>
        <sz val="12"/>
        <color rgb="FFFF0000"/>
        <rFont val="Calibri"/>
        <family val="2"/>
      </rPr>
      <t>**Stock**</t>
    </r>
  </si>
  <si>
    <r>
      <t xml:space="preserve">15mm Equal Tee </t>
    </r>
    <r>
      <rPr>
        <sz val="12"/>
        <color rgb="FFFF0000"/>
        <rFont val="Calibri"/>
        <family val="2"/>
      </rPr>
      <t>**Stock**</t>
    </r>
  </si>
  <si>
    <r>
      <t xml:space="preserve">22mm x 15mm x 22mm Reducing Tee </t>
    </r>
    <r>
      <rPr>
        <sz val="12"/>
        <color rgb="FFFF0000"/>
        <rFont val="Calibri"/>
        <family val="2"/>
      </rPr>
      <t>**Stock**</t>
    </r>
  </si>
  <si>
    <r>
      <t xml:space="preserve">28mm x 22mm x 28mm Reducing Tee </t>
    </r>
    <r>
      <rPr>
        <sz val="12"/>
        <color rgb="FFFF0000"/>
        <rFont val="Calibri"/>
        <family val="2"/>
      </rPr>
      <t>**Stock**</t>
    </r>
  </si>
  <si>
    <r>
      <t xml:space="preserve">28mm x 15mm x 28mm Reducing Tee </t>
    </r>
    <r>
      <rPr>
        <sz val="12"/>
        <color rgb="FFFF0000"/>
        <rFont val="Calibri"/>
        <family val="2"/>
      </rPr>
      <t>**Stock**</t>
    </r>
  </si>
  <si>
    <r>
      <t xml:space="preserve">42mm x 22mm x 42mm Reducing Tee </t>
    </r>
    <r>
      <rPr>
        <sz val="12"/>
        <color rgb="FFFF0000"/>
        <rFont val="Calibri"/>
        <family val="2"/>
      </rPr>
      <t>**Stock**</t>
    </r>
  </si>
  <si>
    <r>
      <t>54mm x 22mm x 54mm Reducing Tee</t>
    </r>
    <r>
      <rPr>
        <sz val="12"/>
        <color rgb="FFFF0000"/>
        <rFont val="Calibri"/>
        <family val="2"/>
      </rPr>
      <t>**Stock**</t>
    </r>
  </si>
  <si>
    <r>
      <t xml:space="preserve">42mm x 28mm x 42mm Reducing Tee </t>
    </r>
    <r>
      <rPr>
        <sz val="12"/>
        <color rgb="FFFF0000"/>
        <rFont val="Calibri"/>
        <family val="2"/>
      </rPr>
      <t>**Stock**</t>
    </r>
  </si>
  <si>
    <r>
      <t xml:space="preserve">54mm x 28mm x 54mm Reducing Tee </t>
    </r>
    <r>
      <rPr>
        <sz val="12"/>
        <color rgb="FFFF0000"/>
        <rFont val="Calibri"/>
        <family val="2"/>
      </rPr>
      <t>**Stock**</t>
    </r>
  </si>
  <si>
    <r>
      <t xml:space="preserve">54mm x 42mm x 54mm Reducing Tee </t>
    </r>
    <r>
      <rPr>
        <sz val="12"/>
        <color rgb="FFFF0000"/>
        <rFont val="Calibri"/>
        <family val="2"/>
      </rPr>
      <t>**Stock**</t>
    </r>
  </si>
  <si>
    <r>
      <t xml:space="preserve">15mm Slip Coupling </t>
    </r>
    <r>
      <rPr>
        <sz val="12"/>
        <color rgb="FFFF0000"/>
        <rFont val="Calibri"/>
        <family val="2"/>
      </rPr>
      <t>**Stock**</t>
    </r>
  </si>
  <si>
    <r>
      <t xml:space="preserve">22mm Slip Coupling </t>
    </r>
    <r>
      <rPr>
        <sz val="12"/>
        <color rgb="FFFF0000"/>
        <rFont val="Calibri"/>
        <family val="2"/>
      </rPr>
      <t>**Stock**</t>
    </r>
  </si>
  <si>
    <r>
      <t xml:space="preserve">28mm Slip Coupling </t>
    </r>
    <r>
      <rPr>
        <sz val="12"/>
        <color rgb="FFFF0000"/>
        <rFont val="Calibri"/>
        <family val="2"/>
      </rPr>
      <t>**Stock**</t>
    </r>
  </si>
  <si>
    <r>
      <t xml:space="preserve">42mm Slip Coupling </t>
    </r>
    <r>
      <rPr>
        <sz val="12"/>
        <color rgb="FFFF0000"/>
        <rFont val="Calibri"/>
        <family val="2"/>
      </rPr>
      <t>**Stock**</t>
    </r>
  </si>
  <si>
    <r>
      <t xml:space="preserve">54mm Slip Coupling </t>
    </r>
    <r>
      <rPr>
        <sz val="12"/>
        <color rgb="FFFF0000"/>
        <rFont val="Calibri"/>
        <family val="2"/>
      </rPr>
      <t>**Stock**</t>
    </r>
  </si>
  <si>
    <r>
      <t xml:space="preserve">15mm End Stop </t>
    </r>
    <r>
      <rPr>
        <sz val="12"/>
        <color rgb="FFFF0000"/>
        <rFont val="Calibri"/>
        <family val="2"/>
      </rPr>
      <t>**Stock**</t>
    </r>
  </si>
  <si>
    <r>
      <t xml:space="preserve">22mm End Stop </t>
    </r>
    <r>
      <rPr>
        <sz val="12"/>
        <color rgb="FFFF0000"/>
        <rFont val="Calibri"/>
        <family val="2"/>
      </rPr>
      <t>**Stock**</t>
    </r>
  </si>
  <si>
    <r>
      <t xml:space="preserve">28mm End Stop </t>
    </r>
    <r>
      <rPr>
        <sz val="12"/>
        <color rgb="FFFF0000"/>
        <rFont val="Calibri"/>
        <family val="2"/>
      </rPr>
      <t>**Stock**</t>
    </r>
  </si>
  <si>
    <r>
      <t xml:space="preserve">42mm End Stop </t>
    </r>
    <r>
      <rPr>
        <sz val="12"/>
        <color rgb="FFFF0000"/>
        <rFont val="Calibri"/>
        <family val="2"/>
      </rPr>
      <t>**Stock**</t>
    </r>
  </si>
  <si>
    <r>
      <t xml:space="preserve">54mm End Stop </t>
    </r>
    <r>
      <rPr>
        <sz val="12"/>
        <color rgb="FFFF0000"/>
        <rFont val="Calibri"/>
        <family val="2"/>
      </rPr>
      <t>**Stock**</t>
    </r>
  </si>
  <si>
    <r>
      <t xml:space="preserve">15mm x 1/2" Male NPT Adapter </t>
    </r>
    <r>
      <rPr>
        <sz val="12"/>
        <color rgb="FFFF0000"/>
        <rFont val="Calibri"/>
        <family val="2"/>
      </rPr>
      <t>**Stock**</t>
    </r>
  </si>
  <si>
    <r>
      <t xml:space="preserve">22mm x 3/4" Male NPT Adapter </t>
    </r>
    <r>
      <rPr>
        <sz val="12"/>
        <color rgb="FFFF0000"/>
        <rFont val="Calibri"/>
        <family val="2"/>
      </rPr>
      <t>**Stock**</t>
    </r>
  </si>
  <si>
    <r>
      <t xml:space="preserve">28mm x 1" Male NPT Adapter </t>
    </r>
    <r>
      <rPr>
        <sz val="12"/>
        <color rgb="FFFF0000"/>
        <rFont val="Calibri"/>
        <family val="2"/>
      </rPr>
      <t>**Stock**</t>
    </r>
  </si>
  <si>
    <r>
      <t xml:space="preserve">42mm x 1-1/2" Male NPT Adapter </t>
    </r>
    <r>
      <rPr>
        <sz val="12"/>
        <color rgb="FFFF0000"/>
        <rFont val="Calibri"/>
        <family val="2"/>
      </rPr>
      <t>**Stock**</t>
    </r>
  </si>
  <si>
    <r>
      <t xml:space="preserve">54mm x 2" Male NPT Adapter </t>
    </r>
    <r>
      <rPr>
        <sz val="12"/>
        <color rgb="FFFF0000"/>
        <rFont val="Calibri"/>
        <family val="2"/>
      </rPr>
      <t>**Stock**</t>
    </r>
  </si>
  <si>
    <r>
      <t xml:space="preserve">15mm x 1/2" Female NPT Adapter </t>
    </r>
    <r>
      <rPr>
        <sz val="12"/>
        <color rgb="FFFF0000"/>
        <rFont val="Calibri"/>
        <family val="2"/>
      </rPr>
      <t>**Stock**</t>
    </r>
  </si>
  <si>
    <r>
      <t xml:space="preserve">22mm x 3/4" Female NPT Adapter </t>
    </r>
    <r>
      <rPr>
        <sz val="12"/>
        <color rgb="FFFF0000"/>
        <rFont val="Calibri"/>
        <family val="2"/>
      </rPr>
      <t>**Stock**</t>
    </r>
  </si>
  <si>
    <r>
      <t xml:space="preserve">28mm x 1" Female NPT Adapter </t>
    </r>
    <r>
      <rPr>
        <sz val="12"/>
        <color rgb="FFFF0000"/>
        <rFont val="Calibri"/>
        <family val="2"/>
      </rPr>
      <t>**Stock**</t>
    </r>
  </si>
  <si>
    <r>
      <t xml:space="preserve">42mm x 1-1/2" Female NPT Adapter </t>
    </r>
    <r>
      <rPr>
        <sz val="12"/>
        <color rgb="FFFF0000"/>
        <rFont val="Calibri"/>
        <family val="2"/>
      </rPr>
      <t>**Stock**</t>
    </r>
  </si>
  <si>
    <r>
      <t xml:space="preserve">54mm x 2" Female NPT Adapter </t>
    </r>
    <r>
      <rPr>
        <sz val="12"/>
        <color rgb="FFFF0000"/>
        <rFont val="Calibri"/>
        <family val="2"/>
      </rPr>
      <t>**Stock**</t>
    </r>
  </si>
  <si>
    <r>
      <t xml:space="preserve">22mm x 15mm Reducer </t>
    </r>
    <r>
      <rPr>
        <sz val="12"/>
        <color rgb="FFFF0000"/>
        <rFont val="Calibri"/>
        <family val="2"/>
      </rPr>
      <t>**Stock**</t>
    </r>
  </si>
  <si>
    <r>
      <t xml:space="preserve">28mm x 15mm Reducer </t>
    </r>
    <r>
      <rPr>
        <sz val="12"/>
        <color rgb="FFFF0000"/>
        <rFont val="Calibri"/>
        <family val="2"/>
      </rPr>
      <t>**Stock**</t>
    </r>
  </si>
  <si>
    <r>
      <t xml:space="preserve">28mm x 22mm Reducer </t>
    </r>
    <r>
      <rPr>
        <sz val="12"/>
        <color rgb="FFFF0000"/>
        <rFont val="Calibri"/>
        <family val="2"/>
      </rPr>
      <t>**Stock**</t>
    </r>
  </si>
  <si>
    <r>
      <t xml:space="preserve">42mm x 15mm Reducer </t>
    </r>
    <r>
      <rPr>
        <sz val="12"/>
        <color rgb="FFFF0000"/>
        <rFont val="Calibri"/>
        <family val="2"/>
      </rPr>
      <t>**Stock**</t>
    </r>
  </si>
  <si>
    <r>
      <t xml:space="preserve">42mm x 22mm Reducer </t>
    </r>
    <r>
      <rPr>
        <sz val="12"/>
        <color rgb="FFFF0000"/>
        <rFont val="Calibri"/>
        <family val="2"/>
      </rPr>
      <t>**Stock**</t>
    </r>
  </si>
  <si>
    <r>
      <t xml:space="preserve">42mm x 28mm Reducer </t>
    </r>
    <r>
      <rPr>
        <sz val="12"/>
        <color rgb="FFFF0000"/>
        <rFont val="Calibri"/>
        <family val="2"/>
      </rPr>
      <t>**Stock**</t>
    </r>
  </si>
  <si>
    <r>
      <t xml:space="preserve">54mm x 15mm Reducer </t>
    </r>
    <r>
      <rPr>
        <sz val="12"/>
        <color rgb="FFFF0000"/>
        <rFont val="Calibri"/>
        <family val="2"/>
      </rPr>
      <t>**Stock**</t>
    </r>
  </si>
  <si>
    <r>
      <t xml:space="preserve">54mm x 22mm Reducer </t>
    </r>
    <r>
      <rPr>
        <sz val="12"/>
        <color rgb="FFFF0000"/>
        <rFont val="Calibri"/>
        <family val="2"/>
      </rPr>
      <t>**Stock**</t>
    </r>
  </si>
  <si>
    <r>
      <t xml:space="preserve">54mm x 28mm Reducer </t>
    </r>
    <r>
      <rPr>
        <sz val="12"/>
        <color rgb="FFFF0000"/>
        <rFont val="Calibri"/>
        <family val="2"/>
      </rPr>
      <t>**Stock**</t>
    </r>
  </si>
  <si>
    <r>
      <t xml:space="preserve">54mm x 42mm Reducer </t>
    </r>
    <r>
      <rPr>
        <sz val="12"/>
        <color rgb="FFFF0000"/>
        <rFont val="Calibri"/>
        <family val="2"/>
      </rPr>
      <t>**Stock**</t>
    </r>
  </si>
  <si>
    <r>
      <t xml:space="preserve">15mm 3-piece Ball Valve </t>
    </r>
    <r>
      <rPr>
        <sz val="12"/>
        <color rgb="FFFF0000"/>
        <rFont val="Calibri"/>
        <family val="2"/>
      </rPr>
      <t>**Stock**</t>
    </r>
  </si>
  <si>
    <r>
      <t xml:space="preserve">22mm 3-piece Ball Valve </t>
    </r>
    <r>
      <rPr>
        <sz val="12"/>
        <color rgb="FFFF0000"/>
        <rFont val="Calibri"/>
        <family val="2"/>
      </rPr>
      <t>**Stock**</t>
    </r>
  </si>
  <si>
    <r>
      <t xml:space="preserve">28mm 3-piece Ball Valve </t>
    </r>
    <r>
      <rPr>
        <sz val="12"/>
        <color rgb="FFFF0000"/>
        <rFont val="Calibri"/>
        <family val="2"/>
      </rPr>
      <t>**Stock**</t>
    </r>
  </si>
  <si>
    <r>
      <t xml:space="preserve">42mm 3-piece Ball Valve </t>
    </r>
    <r>
      <rPr>
        <sz val="12"/>
        <color rgb="FFFF0000"/>
        <rFont val="Calibri"/>
        <family val="2"/>
      </rPr>
      <t>**Stock**</t>
    </r>
  </si>
  <si>
    <r>
      <t xml:space="preserve">54mm 3-piece Ball Valve </t>
    </r>
    <r>
      <rPr>
        <sz val="12"/>
        <color rgb="FFFF0000"/>
        <rFont val="Calibri"/>
        <family val="2"/>
      </rPr>
      <t>**Stock**</t>
    </r>
  </si>
  <si>
    <r>
      <t xml:space="preserve">Bracket, Hanging 15mm &amp; 22mm </t>
    </r>
    <r>
      <rPr>
        <sz val="12"/>
        <color rgb="FFFF0000"/>
        <rFont val="Calibri"/>
        <family val="2"/>
      </rPr>
      <t>**Stock**</t>
    </r>
  </si>
  <si>
    <r>
      <t xml:space="preserve">Bracket, Hanging 28mm </t>
    </r>
    <r>
      <rPr>
        <sz val="12"/>
        <color rgb="FFFF0000"/>
        <rFont val="Calibri"/>
        <family val="2"/>
      </rPr>
      <t>**Stock**</t>
    </r>
  </si>
  <si>
    <r>
      <t xml:space="preserve">Bracket, Hanging 42mm </t>
    </r>
    <r>
      <rPr>
        <sz val="12"/>
        <color rgb="FFFF0000"/>
        <rFont val="Calibri"/>
        <family val="2"/>
      </rPr>
      <t>**Stock**</t>
    </r>
  </si>
  <si>
    <r>
      <t xml:space="preserve">Bracket, Hanging 54mm </t>
    </r>
    <r>
      <rPr>
        <sz val="12"/>
        <color rgb="FFFF0000"/>
        <rFont val="Calibri"/>
        <family val="2"/>
      </rPr>
      <t>**Stock**</t>
    </r>
  </si>
  <si>
    <r>
      <t xml:space="preserve">Bracket, Hanging 76mm </t>
    </r>
    <r>
      <rPr>
        <sz val="12"/>
        <color rgb="FFFF0000"/>
        <rFont val="Calibri"/>
        <family val="2"/>
      </rPr>
      <t>**Stock**</t>
    </r>
  </si>
  <si>
    <r>
      <t xml:space="preserve">Bracket, Hanging 88mm </t>
    </r>
    <r>
      <rPr>
        <sz val="12"/>
        <color rgb="FFFF0000"/>
        <rFont val="Calibri"/>
        <family val="2"/>
      </rPr>
      <t>**Stock**</t>
    </r>
  </si>
  <si>
    <r>
      <t xml:space="preserve">Bracket, Hanging 108mm </t>
    </r>
    <r>
      <rPr>
        <sz val="12"/>
        <color rgb="FFFF0000"/>
        <rFont val="Calibri"/>
        <family val="2"/>
      </rPr>
      <t>**Stock**</t>
    </r>
  </si>
  <si>
    <r>
      <t xml:space="preserve">Bracket, Hanging 168mm </t>
    </r>
    <r>
      <rPr>
        <sz val="12"/>
        <color rgb="FFFF0000"/>
        <rFont val="Calibri"/>
        <family val="2"/>
      </rPr>
      <t>**Stock**</t>
    </r>
  </si>
  <si>
    <r>
      <t xml:space="preserve">Bracket, Strut  15mm </t>
    </r>
    <r>
      <rPr>
        <sz val="12"/>
        <color rgb="FFFF0000"/>
        <rFont val="Calibri"/>
        <family val="2"/>
      </rPr>
      <t>**Stock**</t>
    </r>
  </si>
  <si>
    <r>
      <t xml:space="preserve">Bracket, Strut  22mm &amp; 28mm </t>
    </r>
    <r>
      <rPr>
        <sz val="12"/>
        <color rgb="FFFF0000"/>
        <rFont val="Calibri"/>
        <family val="2"/>
      </rPr>
      <t>**Stock**</t>
    </r>
  </si>
  <si>
    <r>
      <t xml:space="preserve">Bracket, Strut  42mm </t>
    </r>
    <r>
      <rPr>
        <sz val="12"/>
        <color rgb="FFFF0000"/>
        <rFont val="Calibri"/>
        <family val="2"/>
      </rPr>
      <t>**Stock**</t>
    </r>
  </si>
  <si>
    <r>
      <t xml:space="preserve">Bracket, Strut  54mm </t>
    </r>
    <r>
      <rPr>
        <sz val="12"/>
        <color rgb="FFFF0000"/>
        <rFont val="Calibri"/>
        <family val="2"/>
      </rPr>
      <t>**Stock**</t>
    </r>
  </si>
  <si>
    <r>
      <t xml:space="preserve">Spacer Kit, 1"x 3"x1/2"thk </t>
    </r>
    <r>
      <rPr>
        <sz val="12"/>
        <color rgb="FFFF0000"/>
        <rFont val="Calibri"/>
        <family val="2"/>
      </rPr>
      <t>**Stock**</t>
    </r>
  </si>
  <si>
    <r>
      <t xml:space="preserve">Wire Hanger 15ft lengths (1/4" thread) "Use w/ Bracket, Strut" </t>
    </r>
    <r>
      <rPr>
        <sz val="12"/>
        <color rgb="FFFF0000"/>
        <rFont val="Calibri"/>
        <family val="2"/>
      </rPr>
      <t>**Stock**</t>
    </r>
  </si>
  <si>
    <r>
      <t xml:space="preserve">Wire Hanger 15ft lengths (3/8" Thread) "Use w/ Bracket, Hanging" </t>
    </r>
    <r>
      <rPr>
        <sz val="12"/>
        <color rgb="FFFF0000"/>
        <rFont val="Calibri"/>
        <family val="2"/>
      </rPr>
      <t>**Stock**</t>
    </r>
  </si>
  <si>
    <r>
      <t xml:space="preserve">15mm Coupling </t>
    </r>
    <r>
      <rPr>
        <sz val="12"/>
        <color rgb="FFFF0000"/>
        <rFont val="Calibri"/>
        <family val="2"/>
      </rPr>
      <t>**Stock**</t>
    </r>
  </si>
  <si>
    <r>
      <t xml:space="preserve">22mm Coupling </t>
    </r>
    <r>
      <rPr>
        <sz val="12"/>
        <color rgb="FFFF0000"/>
        <rFont val="Calibri"/>
        <family val="2"/>
      </rPr>
      <t>**Stock**</t>
    </r>
  </si>
  <si>
    <r>
      <t xml:space="preserve">28mm Coupling </t>
    </r>
    <r>
      <rPr>
        <sz val="12"/>
        <color rgb="FFFF0000"/>
        <rFont val="Calibri"/>
        <family val="2"/>
      </rPr>
      <t>**Stock**</t>
    </r>
  </si>
  <si>
    <r>
      <t xml:space="preserve">42mm Coupling </t>
    </r>
    <r>
      <rPr>
        <sz val="12"/>
        <color rgb="FFFF0000"/>
        <rFont val="Calibri"/>
        <family val="2"/>
      </rPr>
      <t>**Stock**</t>
    </r>
  </si>
  <si>
    <r>
      <t xml:space="preserve">54mm Coupling </t>
    </r>
    <r>
      <rPr>
        <sz val="12"/>
        <color rgb="FFFF0000"/>
        <rFont val="Calibri"/>
        <family val="2"/>
      </rPr>
      <t>**Stock**</t>
    </r>
  </si>
  <si>
    <t xml:space="preserve">3/4" Stainless Steel Lockable Ball Valve </t>
  </si>
  <si>
    <t xml:space="preserve">1" Stainless Steel Lockable Ball Valve </t>
  </si>
  <si>
    <t xml:space="preserve">1-1/2" Stainless Steel Lockable Ball Valve </t>
  </si>
  <si>
    <t xml:space="preserve">2" Stainless Steel Lockable Ball Valve </t>
  </si>
  <si>
    <t>Rubber Coated Tear Drop Hangers</t>
  </si>
  <si>
    <t>TS-920-15</t>
  </si>
  <si>
    <t>TS-920-22</t>
  </si>
  <si>
    <t>TS-920-28</t>
  </si>
  <si>
    <t>TS-920-42</t>
  </si>
  <si>
    <t>TS-920-54</t>
  </si>
  <si>
    <t>TS-920-76</t>
  </si>
  <si>
    <t>TS-920-88</t>
  </si>
  <si>
    <t>TS-920-108</t>
  </si>
  <si>
    <t>TS-920-168</t>
  </si>
  <si>
    <t xml:space="preserve">Rubber Coated Hangers, 15mm </t>
  </si>
  <si>
    <t>Rubber Coated Hangers, 22mm</t>
  </si>
  <si>
    <t>Rubber Coated Hangers, 28mm</t>
  </si>
  <si>
    <t>Rubber Coated Hangers, 42mm</t>
  </si>
  <si>
    <t>Rubber Coated Hangers, 54mm</t>
  </si>
  <si>
    <t>Rubber Coated Hangers, 76mm</t>
  </si>
  <si>
    <t>Rubber Coated Hangers, 88mm</t>
  </si>
  <si>
    <t>Rubber Coated Hangers, 108mm</t>
  </si>
  <si>
    <t>Rubber Coated Hangers, 168mm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</si>
</sst>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6"/>
      <color theme="0"/>
      <name val="Calibri"/>
      <family val="2"/>
    </font>
    <font>
      <sz val="16"/>
      <color rgb="FFFF0000"/>
      <name val="Calibri"/>
      <family val="2"/>
    </font>
    <font>
      <sz val="16"/>
      <color theme="1"/>
      <name val="Calibri"/>
      <family val="2"/>
    </font>
    <font>
      <sz val="12"/>
      <color theme="2" tint="-9.9978637043366805E-2"/>
      <name val="Calibri"/>
      <family val="2"/>
    </font>
    <font>
      <b/>
      <sz val="14"/>
      <color theme="2"/>
      <name val="Calibri"/>
      <family val="2"/>
    </font>
    <font>
      <b/>
      <sz val="12"/>
      <color theme="2"/>
      <name val="Calibri"/>
      <family val="2"/>
    </font>
    <font>
      <b/>
      <sz val="16"/>
      <color theme="2"/>
      <name val="Calibri"/>
      <family val="2"/>
    </font>
    <font>
      <sz val="12"/>
      <color rgb="FFFF0000"/>
      <name val="Calibri"/>
      <family val="2"/>
    </font>
    <font>
      <b/>
      <sz val="14"/>
      <color theme="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48118533890809E-2"/>
        <bgColor auto="1"/>
      </patternFill>
    </fill>
    <fill>
      <gradientFill type="path" left="0.5" right="0.5" top="0.5" bottom="0.5">
        <stop position="0">
          <color theme="2" tint="-9.8025452436902985E-2"/>
        </stop>
        <stop position="1">
          <color theme="4"/>
        </stop>
      </gradientFill>
    </fill>
    <fill>
      <gradientFill>
        <stop position="0">
          <color theme="3" tint="0.25098422193060094"/>
        </stop>
        <stop position="1">
          <color theme="2" tint="-9.8025452436902985E-2"/>
        </stop>
      </gradientFill>
    </fill>
    <fill>
      <patternFill patternType="solid">
        <fgColor theme="3" tint="0.249977111117893"/>
        <bgColor auto="1"/>
      </patternFill>
    </fill>
    <fill>
      <patternFill patternType="solid">
        <fgColor theme="0"/>
        <bgColor theme="2" tint="-9.9948118533890809E-2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44" fontId="3" fillId="0" borderId="0" xfId="1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4" fontId="6" fillId="0" borderId="0" xfId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44" fontId="6" fillId="0" borderId="0" xfId="0" applyNumberFormat="1" applyFont="1" applyAlignment="1">
      <alignment horizontal="center" vertical="center"/>
    </xf>
    <xf numFmtId="44" fontId="6" fillId="0" borderId="0" xfId="1" applyFon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6" borderId="0" xfId="1" applyNumberFormat="1" applyFont="1" applyFill="1" applyBorder="1" applyAlignment="1" applyProtection="1">
      <alignment horizontal="center" vertical="center"/>
      <protection locked="0"/>
    </xf>
    <xf numFmtId="0" fontId="6" fillId="5" borderId="0" xfId="1" applyNumberFormat="1" applyFont="1" applyFill="1" applyBorder="1" applyAlignment="1" applyProtection="1">
      <alignment horizontal="center" vertical="center"/>
      <protection locked="0"/>
    </xf>
    <xf numFmtId="44" fontId="6" fillId="0" borderId="0" xfId="1" applyFont="1" applyFill="1" applyBorder="1" applyAlignment="1">
      <alignment horizontal="center" vertical="center"/>
    </xf>
    <xf numFmtId="0" fontId="6" fillId="0" borderId="0" xfId="1" applyNumberFormat="1" applyFont="1" applyBorder="1" applyAlignment="1">
      <alignment horizontal="center" vertical="center"/>
    </xf>
    <xf numFmtId="44" fontId="6" fillId="4" borderId="0" xfId="1" applyFont="1" applyFill="1" applyAlignment="1"/>
    <xf numFmtId="0" fontId="3" fillId="3" borderId="3" xfId="0" applyFont="1" applyFill="1" applyBorder="1"/>
    <xf numFmtId="0" fontId="3" fillId="0" borderId="4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/>
    <xf numFmtId="0" fontId="3" fillId="5" borderId="5" xfId="0" applyFont="1" applyFill="1" applyBorder="1" applyAlignment="1">
      <alignment horizontal="center"/>
    </xf>
    <xf numFmtId="44" fontId="3" fillId="0" borderId="6" xfId="1" applyFont="1" applyBorder="1"/>
    <xf numFmtId="0" fontId="15" fillId="4" borderId="1" xfId="0" applyFont="1" applyFill="1" applyBorder="1" applyAlignment="1">
      <alignment horizontal="left" vertical="center" indent="3"/>
    </xf>
    <xf numFmtId="0" fontId="15" fillId="4" borderId="2" xfId="0" applyFont="1" applyFill="1" applyBorder="1" applyAlignment="1">
      <alignment horizontal="center" vertical="center"/>
    </xf>
    <xf numFmtId="44" fontId="15" fillId="4" borderId="2" xfId="1" applyFont="1" applyFill="1" applyBorder="1" applyAlignment="1">
      <alignment horizontal="center" vertical="center"/>
    </xf>
    <xf numFmtId="0" fontId="3" fillId="4" borderId="0" xfId="0" applyFont="1" applyFill="1"/>
    <xf numFmtId="0" fontId="10" fillId="9" borderId="12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left" vertical="center" wrapText="1"/>
    </xf>
    <xf numFmtId="0" fontId="9" fillId="9" borderId="7" xfId="0" applyFont="1" applyFill="1" applyBorder="1" applyAlignment="1">
      <alignment horizontal="center" vertical="center" wrapText="1"/>
    </xf>
    <xf numFmtId="44" fontId="9" fillId="9" borderId="7" xfId="1" applyFont="1" applyFill="1" applyBorder="1" applyAlignment="1">
      <alignment horizontal="center" vertical="center" wrapText="1"/>
    </xf>
    <xf numFmtId="44" fontId="11" fillId="9" borderId="13" xfId="1" applyFont="1" applyFill="1" applyBorder="1" applyAlignment="1">
      <alignment horizontal="center" vertical="center" wrapText="1"/>
    </xf>
    <xf numFmtId="0" fontId="9" fillId="9" borderId="7" xfId="1" applyNumberFormat="1" applyFont="1" applyFill="1" applyBorder="1" applyAlignment="1">
      <alignment horizontal="center" vertical="center" wrapText="1"/>
    </xf>
    <xf numFmtId="44" fontId="7" fillId="7" borderId="7" xfId="1" applyFont="1" applyFill="1" applyBorder="1" applyAlignment="1">
      <alignment horizontal="center" vertical="center"/>
    </xf>
    <xf numFmtId="44" fontId="13" fillId="4" borderId="15" xfId="1" applyFont="1" applyFill="1" applyBorder="1" applyAlignment="1">
      <alignment horizontal="center" vertical="center"/>
    </xf>
    <xf numFmtId="44" fontId="6" fillId="0" borderId="16" xfId="1" applyFont="1" applyFill="1" applyBorder="1" applyAlignment="1">
      <alignment horizontal="center" vertical="center"/>
    </xf>
    <xf numFmtId="0" fontId="6" fillId="0" borderId="16" xfId="2" applyNumberFormat="1" applyFont="1" applyFill="1" applyBorder="1" applyAlignment="1" applyProtection="1">
      <alignment horizontal="center" vertical="center"/>
      <protection locked="0"/>
    </xf>
    <xf numFmtId="44" fontId="14" fillId="4" borderId="15" xfId="1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3" fillId="4" borderId="20" xfId="0" applyFont="1" applyFill="1" applyBorder="1"/>
    <xf numFmtId="0" fontId="11" fillId="0" borderId="0" xfId="0" applyFont="1" applyAlignment="1">
      <alignment horizontal="center" vertical="center"/>
    </xf>
    <xf numFmtId="44" fontId="6" fillId="11" borderId="22" xfId="1" applyFont="1" applyFill="1" applyBorder="1" applyAlignment="1">
      <alignment vertical="center"/>
    </xf>
    <xf numFmtId="0" fontId="17" fillId="4" borderId="3" xfId="0" applyFont="1" applyFill="1" applyBorder="1" applyAlignment="1">
      <alignment horizontal="center" vertical="center"/>
    </xf>
    <xf numFmtId="44" fontId="3" fillId="4" borderId="24" xfId="1" applyFont="1" applyFill="1" applyBorder="1" applyAlignment="1">
      <alignment horizontal="right" vertical="center"/>
    </xf>
    <xf numFmtId="0" fontId="6" fillId="1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5" borderId="0" xfId="0" applyFont="1" applyFill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left" indent="2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left" vertical="center" indent="4"/>
    </xf>
    <xf numFmtId="0" fontId="5" fillId="9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44" fontId="6" fillId="0" borderId="0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4" fontId="12" fillId="10" borderId="0" xfId="1" applyFont="1" applyFill="1" applyAlignment="1">
      <alignment horizontal="center" vertical="top"/>
    </xf>
    <xf numFmtId="44" fontId="12" fillId="10" borderId="20" xfId="1" applyFont="1" applyFill="1" applyBorder="1" applyAlignment="1">
      <alignment horizontal="center" vertical="top"/>
    </xf>
    <xf numFmtId="44" fontId="12" fillId="10" borderId="8" xfId="1" applyFont="1" applyFill="1" applyBorder="1" applyAlignment="1">
      <alignment horizontal="center" vertical="top"/>
    </xf>
    <xf numFmtId="44" fontId="12" fillId="10" borderId="14" xfId="1" applyFont="1" applyFill="1" applyBorder="1" applyAlignment="1">
      <alignment horizontal="center" vertical="top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9" fillId="4" borderId="23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1C8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57150</xdr:rowOff>
    </xdr:from>
    <xdr:to>
      <xdr:col>2</xdr:col>
      <xdr:colOff>0</xdr:colOff>
      <xdr:row>3</xdr:row>
      <xdr:rowOff>228600</xdr:rowOff>
    </xdr:to>
    <xdr:sp macro="[0]!ClearData1" textlink="">
      <xdr:nvSpPr>
        <xdr:cNvPr id="2" name="Rectangle 1">
          <a:extLst>
            <a:ext uri="{FF2B5EF4-FFF2-40B4-BE49-F238E27FC236}">
              <a16:creationId xmlns:a16="http://schemas.microsoft.com/office/drawing/2014/main" id="{3EB702E8-DB56-FA9A-E6D7-F00951FB6831}"/>
            </a:ext>
          </a:extLst>
        </xdr:cNvPr>
        <xdr:cNvSpPr/>
      </xdr:nvSpPr>
      <xdr:spPr>
        <a:xfrm>
          <a:off x="57150" y="57150"/>
          <a:ext cx="2295525" cy="1085850"/>
        </a:xfrm>
        <a:prstGeom prst="rect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Clear</a:t>
          </a:r>
          <a:r>
            <a:rPr lang="en-US" sz="2000" baseline="0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Quantity Cells</a:t>
          </a:r>
          <a:endParaRPr lang="en-US" sz="2000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8DCF-6802-4151-8E27-0758A68725A9}">
  <sheetPr codeName="Sheet1"/>
  <dimension ref="A1:R323"/>
  <sheetViews>
    <sheetView showGridLines="0" tabSelected="1" zoomScaleNormal="100" workbookViewId="0">
      <pane xSplit="10" ySplit="5" topLeftCell="K6" activePane="bottomRight" state="frozen"/>
      <selection activeCell="B1" sqref="B1"/>
      <selection pane="topRight" activeCell="K1" sqref="K1"/>
      <selection pane="bottomLeft" activeCell="B6" sqref="B6"/>
      <selection pane="bottomRight" activeCell="B287" sqref="B287:I28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23" defaultRowHeight="15.75" x14ac:dyDescent="0.25"/>
  <cols>
    <col min="1" max="1" width="12" style="3" hidden="1" customWidth="1"/>
    <col min="2" max="2" width="35.7109375" style="3" customWidth="1"/>
    <col min="3" max="3" width="30.7109375" style="3" customWidth="1"/>
    <col min="4" max="4" width="85.7109375" style="4" customWidth="1"/>
    <col min="5" max="5" width="30.85546875" style="3" customWidth="1"/>
    <col min="6" max="6" width="30.7109375" style="3" customWidth="1"/>
    <col min="7" max="7" width="20.85546875" style="5" hidden="1" customWidth="1"/>
    <col min="8" max="9" width="30.7109375" style="15" customWidth="1"/>
    <col min="10" max="10" width="16.85546875" style="10" hidden="1" customWidth="1"/>
    <col min="11" max="16384" width="23" style="3"/>
  </cols>
  <sheetData>
    <row r="1" spans="1:10" ht="24" customHeight="1" x14ac:dyDescent="0.25">
      <c r="B1" s="52"/>
      <c r="C1" s="52" t="e" vm="1">
        <v>#VALUE!</v>
      </c>
      <c r="D1" s="52"/>
      <c r="E1" s="52"/>
      <c r="F1" s="52"/>
      <c r="G1" s="52"/>
      <c r="H1" s="52"/>
      <c r="I1" s="52"/>
      <c r="J1" s="11"/>
    </row>
    <row r="2" spans="1:10" ht="24" customHeight="1" x14ac:dyDescent="0.25">
      <c r="B2" s="52"/>
      <c r="C2" s="52"/>
      <c r="D2" s="52"/>
      <c r="E2" s="52"/>
      <c r="F2" s="52"/>
      <c r="G2" s="52"/>
      <c r="H2" s="52"/>
      <c r="I2" s="52"/>
      <c r="J2" s="11"/>
    </row>
    <row r="3" spans="1:10" ht="24" customHeight="1" x14ac:dyDescent="0.25">
      <c r="B3" s="52"/>
      <c r="C3" s="52"/>
      <c r="D3" s="52"/>
      <c r="E3" s="52"/>
      <c r="F3" s="52"/>
      <c r="G3" s="52"/>
      <c r="H3" s="52"/>
      <c r="I3" s="52"/>
      <c r="J3" s="11"/>
    </row>
    <row r="4" spans="1:10" ht="24" customHeight="1" thickBot="1" x14ac:dyDescent="0.3">
      <c r="B4" s="53"/>
      <c r="C4" s="52"/>
      <c r="D4" s="52"/>
      <c r="E4" s="52"/>
      <c r="F4" s="52"/>
      <c r="G4" s="52"/>
      <c r="H4" s="52"/>
      <c r="I4" s="52"/>
      <c r="J4" s="11"/>
    </row>
    <row r="5" spans="1:10" ht="30" customHeight="1" thickTop="1" x14ac:dyDescent="0.25">
      <c r="B5" s="28"/>
      <c r="C5" s="29" t="s">
        <v>0</v>
      </c>
      <c r="D5" s="30" t="s">
        <v>1</v>
      </c>
      <c r="E5" s="31" t="s">
        <v>2</v>
      </c>
      <c r="F5" s="32" t="s">
        <v>7</v>
      </c>
      <c r="G5" s="33" t="s">
        <v>8</v>
      </c>
      <c r="H5" s="34" t="s">
        <v>6</v>
      </c>
      <c r="I5" s="34" t="s">
        <v>27</v>
      </c>
      <c r="J5" s="35" t="s">
        <v>5</v>
      </c>
    </row>
    <row r="6" spans="1:10" ht="20.100000000000001" customHeight="1" thickBot="1" x14ac:dyDescent="0.3">
      <c r="A6" s="3">
        <v>1</v>
      </c>
      <c r="B6" s="54" t="s">
        <v>35</v>
      </c>
      <c r="C6" s="54"/>
      <c r="D6" s="54"/>
      <c r="E6" s="54"/>
      <c r="F6" s="54"/>
      <c r="G6" s="54"/>
      <c r="H6" s="54"/>
      <c r="I6" s="54"/>
      <c r="J6" s="54"/>
    </row>
    <row r="7" spans="1:10" ht="15" customHeight="1" x14ac:dyDescent="0.25">
      <c r="A7" s="3">
        <f t="shared" ref="A7:A70" si="0">IF(IFERROR(H7*1,0)&gt;0,A6+1,A6)</f>
        <v>1</v>
      </c>
      <c r="B7" s="51" t="e" vm="2">
        <v>#VALUE!</v>
      </c>
      <c r="C7" s="8" t="s">
        <v>241</v>
      </c>
      <c r="D7" s="4" t="s">
        <v>409</v>
      </c>
      <c r="E7" s="3" t="s">
        <v>4</v>
      </c>
      <c r="F7" s="9">
        <f>G7*6</f>
        <v>159.54</v>
      </c>
      <c r="G7" s="9">
        <v>26.59</v>
      </c>
      <c r="H7" s="12"/>
      <c r="I7" s="5">
        <f>(F7*H7)</f>
        <v>0</v>
      </c>
      <c r="J7" s="5">
        <f>SUM(F7*0.5)*H7</f>
        <v>0</v>
      </c>
    </row>
    <row r="8" spans="1:10" ht="15" customHeight="1" x14ac:dyDescent="0.25">
      <c r="A8" s="3">
        <f t="shared" si="0"/>
        <v>1</v>
      </c>
      <c r="B8" s="51"/>
      <c r="C8" s="8" t="s">
        <v>242</v>
      </c>
      <c r="D8" s="4" t="s">
        <v>410</v>
      </c>
      <c r="E8" s="3" t="s">
        <v>4</v>
      </c>
      <c r="F8" s="9">
        <f t="shared" ref="F8:F15" si="1">G8*6</f>
        <v>253.02</v>
      </c>
      <c r="G8" s="9">
        <v>42.17</v>
      </c>
      <c r="H8" s="12"/>
      <c r="I8" s="5">
        <f t="shared" ref="I8:I15" si="2">(F8*H8)</f>
        <v>0</v>
      </c>
      <c r="J8" s="5">
        <f t="shared" ref="J8:J15" si="3">SUM(F8*0.5)*H8</f>
        <v>0</v>
      </c>
    </row>
    <row r="9" spans="1:10" ht="15" customHeight="1" x14ac:dyDescent="0.25">
      <c r="A9" s="3">
        <f t="shared" si="0"/>
        <v>1</v>
      </c>
      <c r="B9" s="51"/>
      <c r="C9" s="8" t="s">
        <v>243</v>
      </c>
      <c r="D9" s="4" t="s">
        <v>411</v>
      </c>
      <c r="E9" s="3" t="s">
        <v>4</v>
      </c>
      <c r="F9" s="9">
        <f t="shared" si="1"/>
        <v>303.54000000000002</v>
      </c>
      <c r="G9" s="9">
        <v>50.59</v>
      </c>
      <c r="H9" s="12"/>
      <c r="I9" s="5">
        <f t="shared" si="2"/>
        <v>0</v>
      </c>
      <c r="J9" s="5">
        <f t="shared" si="3"/>
        <v>0</v>
      </c>
    </row>
    <row r="10" spans="1:10" ht="15" customHeight="1" x14ac:dyDescent="0.25">
      <c r="A10" s="3">
        <f t="shared" si="0"/>
        <v>1</v>
      </c>
      <c r="B10" s="51"/>
      <c r="C10" s="8" t="s">
        <v>418</v>
      </c>
      <c r="D10" s="4" t="s">
        <v>412</v>
      </c>
      <c r="E10" s="3" t="s">
        <v>4</v>
      </c>
      <c r="F10" s="9">
        <f t="shared" si="1"/>
        <v>544.62</v>
      </c>
      <c r="G10" s="9">
        <v>90.77</v>
      </c>
      <c r="H10" s="12"/>
      <c r="I10" s="5">
        <f t="shared" si="2"/>
        <v>0</v>
      </c>
      <c r="J10" s="5">
        <f t="shared" si="3"/>
        <v>0</v>
      </c>
    </row>
    <row r="11" spans="1:10" ht="15" customHeight="1" x14ac:dyDescent="0.25">
      <c r="A11" s="3">
        <f t="shared" si="0"/>
        <v>1</v>
      </c>
      <c r="B11" s="51"/>
      <c r="C11" s="8" t="s">
        <v>244</v>
      </c>
      <c r="D11" s="4" t="s">
        <v>413</v>
      </c>
      <c r="E11" s="3" t="s">
        <v>4</v>
      </c>
      <c r="F11" s="9">
        <f t="shared" si="1"/>
        <v>698.64</v>
      </c>
      <c r="G11" s="9">
        <v>116.44</v>
      </c>
      <c r="H11" s="12"/>
      <c r="I11" s="5">
        <f t="shared" si="2"/>
        <v>0</v>
      </c>
      <c r="J11" s="5">
        <f t="shared" si="3"/>
        <v>0</v>
      </c>
    </row>
    <row r="12" spans="1:10" ht="15" customHeight="1" x14ac:dyDescent="0.25">
      <c r="A12" s="3">
        <f t="shared" si="0"/>
        <v>1</v>
      </c>
      <c r="B12" s="51"/>
      <c r="C12" s="8" t="s">
        <v>245</v>
      </c>
      <c r="D12" s="4" t="s">
        <v>414</v>
      </c>
      <c r="E12" s="3" t="s">
        <v>4</v>
      </c>
      <c r="F12" s="9">
        <f t="shared" si="1"/>
        <v>1256.0999999999999</v>
      </c>
      <c r="G12" s="9">
        <v>209.35</v>
      </c>
      <c r="H12" s="12"/>
      <c r="I12" s="5">
        <f t="shared" si="2"/>
        <v>0</v>
      </c>
      <c r="J12" s="5">
        <f t="shared" si="3"/>
        <v>0</v>
      </c>
    </row>
    <row r="13" spans="1:10" ht="15" customHeight="1" x14ac:dyDescent="0.25">
      <c r="A13" s="3">
        <f t="shared" si="0"/>
        <v>1</v>
      </c>
      <c r="B13" s="51"/>
      <c r="C13" s="8" t="s">
        <v>246</v>
      </c>
      <c r="D13" s="4" t="s">
        <v>415</v>
      </c>
      <c r="E13" s="3" t="s">
        <v>4</v>
      </c>
      <c r="F13" s="9">
        <f t="shared" si="1"/>
        <v>1463.82</v>
      </c>
      <c r="G13" s="9">
        <v>243.97</v>
      </c>
      <c r="H13" s="12"/>
      <c r="I13" s="5">
        <f t="shared" si="2"/>
        <v>0</v>
      </c>
      <c r="J13" s="5">
        <f t="shared" si="3"/>
        <v>0</v>
      </c>
    </row>
    <row r="14" spans="1:10" ht="15" customHeight="1" x14ac:dyDescent="0.25">
      <c r="A14" s="3">
        <f t="shared" si="0"/>
        <v>1</v>
      </c>
      <c r="B14" s="51"/>
      <c r="C14" s="8" t="s">
        <v>247</v>
      </c>
      <c r="D14" s="4" t="s">
        <v>416</v>
      </c>
      <c r="E14" s="3" t="s">
        <v>4</v>
      </c>
      <c r="F14" s="9">
        <f t="shared" si="1"/>
        <v>1778.94</v>
      </c>
      <c r="G14" s="9">
        <v>296.49</v>
      </c>
      <c r="H14" s="12"/>
      <c r="I14" s="5">
        <f t="shared" si="2"/>
        <v>0</v>
      </c>
      <c r="J14" s="5">
        <f t="shared" si="3"/>
        <v>0</v>
      </c>
    </row>
    <row r="15" spans="1:10" ht="15" customHeight="1" x14ac:dyDescent="0.25">
      <c r="A15" s="3">
        <f t="shared" si="0"/>
        <v>1</v>
      </c>
      <c r="B15" s="51"/>
      <c r="C15" s="8" t="s">
        <v>419</v>
      </c>
      <c r="D15" s="4" t="s">
        <v>417</v>
      </c>
      <c r="E15" s="3" t="s">
        <v>4</v>
      </c>
      <c r="F15" s="9">
        <f t="shared" si="1"/>
        <v>3177.3599999999997</v>
      </c>
      <c r="G15" s="9">
        <v>529.55999999999995</v>
      </c>
      <c r="H15" s="12"/>
      <c r="I15" s="5">
        <f t="shared" si="2"/>
        <v>0</v>
      </c>
      <c r="J15" s="5">
        <f t="shared" si="3"/>
        <v>0</v>
      </c>
    </row>
    <row r="16" spans="1:10" ht="20.100000000000001" customHeight="1" thickBot="1" x14ac:dyDescent="0.3">
      <c r="A16" s="3">
        <f t="shared" si="0"/>
        <v>1</v>
      </c>
      <c r="B16" s="54" t="s">
        <v>37</v>
      </c>
      <c r="C16" s="54"/>
      <c r="D16" s="54"/>
      <c r="E16" s="54"/>
      <c r="F16" s="54"/>
      <c r="G16" s="54"/>
      <c r="H16" s="54"/>
      <c r="I16" s="54"/>
      <c r="J16" s="54"/>
    </row>
    <row r="17" spans="1:10" ht="15" customHeight="1" x14ac:dyDescent="0.25">
      <c r="A17" s="3">
        <f t="shared" si="0"/>
        <v>1</v>
      </c>
      <c r="B17" s="51" t="e" vm="3">
        <v>#VALUE!</v>
      </c>
      <c r="C17" s="8" t="s">
        <v>42</v>
      </c>
      <c r="D17" s="4" t="s">
        <v>397</v>
      </c>
      <c r="E17" s="3" t="s">
        <v>4</v>
      </c>
      <c r="F17" s="9">
        <f>G17*6</f>
        <v>235.07999999999998</v>
      </c>
      <c r="G17" s="9">
        <v>39.18</v>
      </c>
      <c r="H17" s="12"/>
      <c r="I17" s="5">
        <f>(F17*H17)</f>
        <v>0</v>
      </c>
      <c r="J17" s="5">
        <f t="shared" ref="J17:J68" si="4">(F17*0.5)*H17</f>
        <v>0</v>
      </c>
    </row>
    <row r="18" spans="1:10" ht="15" customHeight="1" x14ac:dyDescent="0.25">
      <c r="A18" s="3">
        <f t="shared" si="0"/>
        <v>1</v>
      </c>
      <c r="B18" s="51"/>
      <c r="C18" s="8" t="s">
        <v>43</v>
      </c>
      <c r="D18" s="4" t="s">
        <v>398</v>
      </c>
      <c r="E18" s="3" t="s">
        <v>4</v>
      </c>
      <c r="F18" s="9">
        <f t="shared" ref="F18:F24" si="5">G18*6</f>
        <v>321.42</v>
      </c>
      <c r="G18" s="9">
        <v>53.57</v>
      </c>
      <c r="H18" s="12"/>
      <c r="I18" s="5">
        <f t="shared" ref="I18:I24" si="6">(F18*H18)</f>
        <v>0</v>
      </c>
      <c r="J18" s="5">
        <f t="shared" si="4"/>
        <v>0</v>
      </c>
    </row>
    <row r="19" spans="1:10" ht="15" customHeight="1" x14ac:dyDescent="0.25">
      <c r="A19" s="3">
        <f t="shared" si="0"/>
        <v>1</v>
      </c>
      <c r="B19" s="51"/>
      <c r="C19" s="8" t="s">
        <v>44</v>
      </c>
      <c r="D19" s="4" t="s">
        <v>399</v>
      </c>
      <c r="E19" s="3" t="s">
        <v>4</v>
      </c>
      <c r="F19" s="9">
        <f t="shared" si="5"/>
        <v>409.20000000000005</v>
      </c>
      <c r="G19" s="9">
        <v>68.2</v>
      </c>
      <c r="H19" s="12"/>
      <c r="I19" s="5">
        <f t="shared" si="6"/>
        <v>0</v>
      </c>
      <c r="J19" s="5">
        <f t="shared" si="4"/>
        <v>0</v>
      </c>
    </row>
    <row r="20" spans="1:10" ht="15" customHeight="1" x14ac:dyDescent="0.25">
      <c r="A20" s="3">
        <f t="shared" si="0"/>
        <v>1</v>
      </c>
      <c r="B20" s="51"/>
      <c r="C20" s="8" t="s">
        <v>45</v>
      </c>
      <c r="D20" s="4" t="s">
        <v>400</v>
      </c>
      <c r="E20" s="3" t="s">
        <v>4</v>
      </c>
      <c r="F20" s="9">
        <f t="shared" si="5"/>
        <v>719.16</v>
      </c>
      <c r="G20" s="9">
        <v>119.86</v>
      </c>
      <c r="H20" s="12"/>
      <c r="I20" s="5">
        <f t="shared" si="6"/>
        <v>0</v>
      </c>
      <c r="J20" s="5">
        <f t="shared" si="4"/>
        <v>0</v>
      </c>
    </row>
    <row r="21" spans="1:10" ht="15" customHeight="1" x14ac:dyDescent="0.25">
      <c r="A21" s="3">
        <f t="shared" si="0"/>
        <v>1</v>
      </c>
      <c r="B21" s="51"/>
      <c r="C21" s="8" t="s">
        <v>46</v>
      </c>
      <c r="D21" s="4" t="s">
        <v>401</v>
      </c>
      <c r="E21" s="3" t="s">
        <v>4</v>
      </c>
      <c r="F21" s="9">
        <f t="shared" si="5"/>
        <v>890.87999999999988</v>
      </c>
      <c r="G21" s="9">
        <v>148.47999999999999</v>
      </c>
      <c r="H21" s="12"/>
      <c r="I21" s="5">
        <f t="shared" si="6"/>
        <v>0</v>
      </c>
      <c r="J21" s="5">
        <f t="shared" si="4"/>
        <v>0</v>
      </c>
    </row>
    <row r="22" spans="1:10" ht="15" customHeight="1" x14ac:dyDescent="0.25">
      <c r="A22" s="3">
        <f t="shared" si="0"/>
        <v>1</v>
      </c>
      <c r="B22" s="51"/>
      <c r="C22" s="8" t="s">
        <v>47</v>
      </c>
      <c r="D22" s="4" t="s">
        <v>402</v>
      </c>
      <c r="E22" s="3" t="s">
        <v>4</v>
      </c>
      <c r="F22" s="9">
        <f t="shared" si="5"/>
        <v>1456.44</v>
      </c>
      <c r="G22" s="9">
        <v>242.74</v>
      </c>
      <c r="H22" s="12"/>
      <c r="I22" s="5">
        <f t="shared" si="6"/>
        <v>0</v>
      </c>
      <c r="J22" s="5">
        <f t="shared" si="4"/>
        <v>0</v>
      </c>
    </row>
    <row r="23" spans="1:10" ht="15" customHeight="1" x14ac:dyDescent="0.25">
      <c r="A23" s="3">
        <f t="shared" si="0"/>
        <v>1</v>
      </c>
      <c r="B23" s="51"/>
      <c r="C23" s="8" t="s">
        <v>48</v>
      </c>
      <c r="D23" s="4" t="s">
        <v>403</v>
      </c>
      <c r="E23" s="3" t="s">
        <v>4</v>
      </c>
      <c r="F23" s="9">
        <f t="shared" si="5"/>
        <v>1768.2599999999998</v>
      </c>
      <c r="G23" s="9">
        <v>294.70999999999998</v>
      </c>
      <c r="H23" s="12"/>
      <c r="I23" s="5">
        <f t="shared" si="6"/>
        <v>0</v>
      </c>
      <c r="J23" s="5">
        <f t="shared" si="4"/>
        <v>0</v>
      </c>
    </row>
    <row r="24" spans="1:10" ht="15" customHeight="1" x14ac:dyDescent="0.25">
      <c r="A24" s="3">
        <f t="shared" si="0"/>
        <v>1</v>
      </c>
      <c r="B24" s="51"/>
      <c r="C24" s="8" t="s">
        <v>49</v>
      </c>
      <c r="D24" s="4" t="s">
        <v>404</v>
      </c>
      <c r="E24" s="3" t="s">
        <v>4</v>
      </c>
      <c r="F24" s="9">
        <f t="shared" si="5"/>
        <v>2117.8200000000002</v>
      </c>
      <c r="G24" s="9">
        <v>352.97</v>
      </c>
      <c r="H24" s="12"/>
      <c r="I24" s="5">
        <f t="shared" si="6"/>
        <v>0</v>
      </c>
      <c r="J24" s="5">
        <f t="shared" si="4"/>
        <v>0</v>
      </c>
    </row>
    <row r="25" spans="1:10" ht="20.100000000000001" customHeight="1" thickBot="1" x14ac:dyDescent="0.3">
      <c r="A25" s="3">
        <f t="shared" si="0"/>
        <v>1</v>
      </c>
      <c r="B25" s="54" t="s">
        <v>38</v>
      </c>
      <c r="C25" s="54"/>
      <c r="D25" s="54"/>
      <c r="E25" s="54"/>
      <c r="F25" s="54"/>
      <c r="G25" s="54"/>
      <c r="H25" s="54"/>
      <c r="I25" s="54"/>
      <c r="J25" s="54"/>
    </row>
    <row r="26" spans="1:10" ht="15" customHeight="1" x14ac:dyDescent="0.25">
      <c r="A26" s="3">
        <f t="shared" si="0"/>
        <v>1</v>
      </c>
      <c r="B26" s="58" t="e" vm="4">
        <v>#VALUE!</v>
      </c>
      <c r="C26" s="8" t="s">
        <v>189</v>
      </c>
      <c r="D26" s="46" t="s">
        <v>445</v>
      </c>
      <c r="E26" s="3" t="s">
        <v>4</v>
      </c>
      <c r="F26" s="9">
        <f t="shared" ref="F26:F34" si="7">(G26*6)</f>
        <v>119.22</v>
      </c>
      <c r="G26" s="5">
        <v>19.87</v>
      </c>
      <c r="H26" s="12"/>
      <c r="I26" s="5">
        <f>(F26*H26)</f>
        <v>0</v>
      </c>
      <c r="J26" s="5">
        <f t="shared" si="4"/>
        <v>0</v>
      </c>
    </row>
    <row r="27" spans="1:10" ht="15" customHeight="1" x14ac:dyDescent="0.25">
      <c r="A27" s="3">
        <f t="shared" si="0"/>
        <v>1</v>
      </c>
      <c r="B27" s="51"/>
      <c r="C27" s="8" t="s">
        <v>188</v>
      </c>
      <c r="D27" s="46" t="s">
        <v>446</v>
      </c>
      <c r="E27" s="3" t="s">
        <v>4</v>
      </c>
      <c r="F27" s="9">
        <f t="shared" si="7"/>
        <v>161.64000000000001</v>
      </c>
      <c r="G27" s="5">
        <v>26.94</v>
      </c>
      <c r="H27" s="12"/>
      <c r="I27" s="5">
        <f t="shared" ref="I27:I34" si="8">(F27*H27)</f>
        <v>0</v>
      </c>
      <c r="J27" s="5">
        <f t="shared" si="4"/>
        <v>0</v>
      </c>
    </row>
    <row r="28" spans="1:10" ht="15" customHeight="1" x14ac:dyDescent="0.25">
      <c r="A28" s="3">
        <f t="shared" si="0"/>
        <v>1</v>
      </c>
      <c r="B28" s="51"/>
      <c r="C28" s="8" t="s">
        <v>197</v>
      </c>
      <c r="D28" s="46" t="s">
        <v>447</v>
      </c>
      <c r="E28" s="3" t="s">
        <v>4</v>
      </c>
      <c r="F28" s="9">
        <f t="shared" si="7"/>
        <v>191.82</v>
      </c>
      <c r="G28" s="5">
        <v>31.97</v>
      </c>
      <c r="H28" s="12"/>
      <c r="I28" s="5">
        <f t="shared" si="8"/>
        <v>0</v>
      </c>
      <c r="J28" s="5">
        <f t="shared" si="4"/>
        <v>0</v>
      </c>
    </row>
    <row r="29" spans="1:10" ht="15" customHeight="1" x14ac:dyDescent="0.25">
      <c r="A29" s="3">
        <f t="shared" si="0"/>
        <v>1</v>
      </c>
      <c r="B29" s="51"/>
      <c r="C29" s="8" t="s">
        <v>190</v>
      </c>
      <c r="D29" s="46" t="s">
        <v>448</v>
      </c>
      <c r="E29" s="3" t="s">
        <v>4</v>
      </c>
      <c r="F29" s="9">
        <f t="shared" si="7"/>
        <v>356.34000000000003</v>
      </c>
      <c r="G29" s="5">
        <v>59.39</v>
      </c>
      <c r="H29" s="12"/>
      <c r="I29" s="5">
        <f t="shared" si="8"/>
        <v>0</v>
      </c>
      <c r="J29" s="5">
        <f t="shared" si="4"/>
        <v>0</v>
      </c>
    </row>
    <row r="30" spans="1:10" ht="15" customHeight="1" x14ac:dyDescent="0.25">
      <c r="A30" s="3">
        <f t="shared" si="0"/>
        <v>1</v>
      </c>
      <c r="B30" s="51"/>
      <c r="C30" s="8" t="s">
        <v>191</v>
      </c>
      <c r="D30" s="46" t="s">
        <v>449</v>
      </c>
      <c r="E30" s="3" t="s">
        <v>4</v>
      </c>
      <c r="F30" s="9">
        <f t="shared" si="7"/>
        <v>472.91999999999996</v>
      </c>
      <c r="G30" s="5">
        <v>78.819999999999993</v>
      </c>
      <c r="H30" s="12"/>
      <c r="I30" s="5">
        <f t="shared" si="8"/>
        <v>0</v>
      </c>
      <c r="J30" s="5">
        <f t="shared" si="4"/>
        <v>0</v>
      </c>
    </row>
    <row r="31" spans="1:10" ht="15" customHeight="1" x14ac:dyDescent="0.25">
      <c r="A31" s="3">
        <f t="shared" si="0"/>
        <v>1</v>
      </c>
      <c r="B31" s="51"/>
      <c r="C31" s="8" t="s">
        <v>192</v>
      </c>
      <c r="D31" s="7" t="s">
        <v>405</v>
      </c>
      <c r="E31" s="3" t="s">
        <v>4</v>
      </c>
      <c r="F31" s="9">
        <f t="shared" si="7"/>
        <v>893.46</v>
      </c>
      <c r="G31" s="5">
        <v>148.91</v>
      </c>
      <c r="H31" s="12"/>
      <c r="I31" s="5">
        <f t="shared" si="8"/>
        <v>0</v>
      </c>
      <c r="J31" s="5">
        <f t="shared" si="4"/>
        <v>0</v>
      </c>
    </row>
    <row r="32" spans="1:10" ht="15" customHeight="1" x14ac:dyDescent="0.25">
      <c r="A32" s="3">
        <f t="shared" si="0"/>
        <v>1</v>
      </c>
      <c r="B32" s="51"/>
      <c r="C32" s="8" t="s">
        <v>193</v>
      </c>
      <c r="D32" s="7" t="s">
        <v>406</v>
      </c>
      <c r="E32" s="3" t="s">
        <v>4</v>
      </c>
      <c r="F32" s="9">
        <f t="shared" si="7"/>
        <v>970.62000000000012</v>
      </c>
      <c r="G32" s="5">
        <v>161.77000000000001</v>
      </c>
      <c r="H32" s="12"/>
      <c r="I32" s="5">
        <f t="shared" si="8"/>
        <v>0</v>
      </c>
      <c r="J32" s="5">
        <f t="shared" si="4"/>
        <v>0</v>
      </c>
    </row>
    <row r="33" spans="1:10" ht="15" customHeight="1" x14ac:dyDescent="0.25">
      <c r="A33" s="3">
        <f t="shared" si="0"/>
        <v>1</v>
      </c>
      <c r="B33" s="51"/>
      <c r="C33" s="8" t="s">
        <v>194</v>
      </c>
      <c r="D33" s="7" t="s">
        <v>407</v>
      </c>
      <c r="E33" s="3" t="s">
        <v>4</v>
      </c>
      <c r="F33" s="9">
        <f t="shared" si="7"/>
        <v>1047.8399999999999</v>
      </c>
      <c r="G33" s="5">
        <v>174.64</v>
      </c>
      <c r="H33" s="12"/>
      <c r="I33" s="5">
        <f t="shared" si="8"/>
        <v>0</v>
      </c>
      <c r="J33" s="5">
        <f t="shared" si="4"/>
        <v>0</v>
      </c>
    </row>
    <row r="34" spans="1:10" ht="15" customHeight="1" x14ac:dyDescent="0.25">
      <c r="A34" s="3">
        <f t="shared" si="0"/>
        <v>1</v>
      </c>
      <c r="B34" s="51"/>
      <c r="C34" s="8" t="s">
        <v>198</v>
      </c>
      <c r="D34" s="7" t="s">
        <v>408</v>
      </c>
      <c r="E34" s="3" t="s">
        <v>4</v>
      </c>
      <c r="F34" s="9">
        <f t="shared" si="7"/>
        <v>1765.56</v>
      </c>
      <c r="G34" s="5">
        <v>294.26</v>
      </c>
      <c r="H34" s="12"/>
      <c r="I34" s="5">
        <f t="shared" si="8"/>
        <v>0</v>
      </c>
      <c r="J34" s="5">
        <f t="shared" si="4"/>
        <v>0</v>
      </c>
    </row>
    <row r="35" spans="1:10" ht="20.100000000000001" customHeight="1" thickBot="1" x14ac:dyDescent="0.3">
      <c r="A35" s="3">
        <f t="shared" si="0"/>
        <v>1</v>
      </c>
      <c r="B35" s="54" t="s">
        <v>9</v>
      </c>
      <c r="C35" s="54"/>
      <c r="D35" s="54"/>
      <c r="E35" s="54"/>
      <c r="F35" s="54"/>
      <c r="G35" s="54"/>
      <c r="H35" s="54"/>
      <c r="I35" s="54"/>
      <c r="J35" s="54"/>
    </row>
    <row r="36" spans="1:10" ht="15" customHeight="1" x14ac:dyDescent="0.25">
      <c r="A36" s="3">
        <f t="shared" si="0"/>
        <v>1</v>
      </c>
      <c r="C36" s="8" t="s">
        <v>233</v>
      </c>
      <c r="D36" s="4" t="s">
        <v>389</v>
      </c>
      <c r="E36" s="3" t="s">
        <v>3</v>
      </c>
      <c r="F36" s="9">
        <v>65.790000000000006</v>
      </c>
      <c r="G36" s="5">
        <v>0</v>
      </c>
      <c r="H36" s="12"/>
      <c r="I36" s="5">
        <f>(F36*H36)</f>
        <v>0</v>
      </c>
      <c r="J36" s="5">
        <f t="shared" si="4"/>
        <v>0</v>
      </c>
    </row>
    <row r="37" spans="1:10" ht="15" customHeight="1" x14ac:dyDescent="0.25">
      <c r="A37" s="3">
        <f t="shared" si="0"/>
        <v>1</v>
      </c>
      <c r="B37" s="51" t="e" vm="5">
        <v>#VALUE!</v>
      </c>
      <c r="C37" s="8" t="s">
        <v>234</v>
      </c>
      <c r="D37" s="4" t="s">
        <v>390</v>
      </c>
      <c r="E37" s="3" t="s">
        <v>3</v>
      </c>
      <c r="F37" s="9">
        <v>70.349999999999994</v>
      </c>
      <c r="G37" s="5">
        <v>0</v>
      </c>
      <c r="H37" s="12"/>
      <c r="I37" s="5">
        <f t="shared" ref="I37:I43" si="9">(F37*H37)</f>
        <v>0</v>
      </c>
      <c r="J37" s="5">
        <f t="shared" si="4"/>
        <v>0</v>
      </c>
    </row>
    <row r="38" spans="1:10" ht="15" customHeight="1" x14ac:dyDescent="0.25">
      <c r="A38" s="3">
        <f t="shared" si="0"/>
        <v>1</v>
      </c>
      <c r="B38" s="51"/>
      <c r="C38" s="8" t="s">
        <v>235</v>
      </c>
      <c r="D38" s="4" t="s">
        <v>391</v>
      </c>
      <c r="E38" s="3" t="s">
        <v>3</v>
      </c>
      <c r="F38" s="9">
        <v>83.09</v>
      </c>
      <c r="G38" s="5">
        <v>0</v>
      </c>
      <c r="H38" s="12"/>
      <c r="I38" s="5">
        <f t="shared" si="9"/>
        <v>0</v>
      </c>
      <c r="J38" s="5">
        <f t="shared" si="4"/>
        <v>0</v>
      </c>
    </row>
    <row r="39" spans="1:10" ht="15" customHeight="1" x14ac:dyDescent="0.25">
      <c r="A39" s="3">
        <f t="shared" si="0"/>
        <v>1</v>
      </c>
      <c r="B39" s="51"/>
      <c r="C39" s="8" t="s">
        <v>236</v>
      </c>
      <c r="D39" s="4" t="s">
        <v>392</v>
      </c>
      <c r="E39" s="3" t="s">
        <v>3</v>
      </c>
      <c r="F39" s="9">
        <v>141.04</v>
      </c>
      <c r="G39" s="5">
        <v>0</v>
      </c>
      <c r="H39" s="12"/>
      <c r="I39" s="5">
        <f t="shared" si="9"/>
        <v>0</v>
      </c>
      <c r="J39" s="5">
        <f t="shared" si="4"/>
        <v>0</v>
      </c>
    </row>
    <row r="40" spans="1:10" ht="15" customHeight="1" x14ac:dyDescent="0.25">
      <c r="A40" s="3">
        <f t="shared" si="0"/>
        <v>1</v>
      </c>
      <c r="B40" s="51"/>
      <c r="C40" s="8" t="s">
        <v>237</v>
      </c>
      <c r="D40" s="4" t="s">
        <v>393</v>
      </c>
      <c r="E40" s="3" t="s">
        <v>3</v>
      </c>
      <c r="F40" s="9">
        <v>181.13</v>
      </c>
      <c r="G40" s="5">
        <v>0</v>
      </c>
      <c r="H40" s="12"/>
      <c r="I40" s="5">
        <f t="shared" si="9"/>
        <v>0</v>
      </c>
      <c r="J40" s="5">
        <f t="shared" si="4"/>
        <v>0</v>
      </c>
    </row>
    <row r="41" spans="1:10" ht="15" customHeight="1" x14ac:dyDescent="0.25">
      <c r="A41" s="3">
        <f t="shared" si="0"/>
        <v>1</v>
      </c>
      <c r="B41" s="51"/>
      <c r="C41" s="8" t="s">
        <v>238</v>
      </c>
      <c r="D41" s="4" t="s">
        <v>394</v>
      </c>
      <c r="E41" s="3" t="s">
        <v>3</v>
      </c>
      <c r="F41" s="9">
        <v>330.26</v>
      </c>
      <c r="G41" s="5">
        <v>0</v>
      </c>
      <c r="H41" s="12"/>
      <c r="I41" s="5">
        <f t="shared" si="9"/>
        <v>0</v>
      </c>
      <c r="J41" s="5">
        <f t="shared" si="4"/>
        <v>0</v>
      </c>
    </row>
    <row r="42" spans="1:10" ht="15" customHeight="1" x14ac:dyDescent="0.25">
      <c r="A42" s="3">
        <f t="shared" si="0"/>
        <v>1</v>
      </c>
      <c r="B42" s="51"/>
      <c r="C42" s="8" t="s">
        <v>239</v>
      </c>
      <c r="D42" s="4" t="s">
        <v>395</v>
      </c>
      <c r="E42" s="3" t="s">
        <v>3</v>
      </c>
      <c r="F42" s="9">
        <v>393.52</v>
      </c>
      <c r="G42" s="5">
        <v>0</v>
      </c>
      <c r="H42" s="12"/>
      <c r="I42" s="5">
        <f t="shared" si="9"/>
        <v>0</v>
      </c>
      <c r="J42" s="5">
        <f t="shared" si="4"/>
        <v>0</v>
      </c>
    </row>
    <row r="43" spans="1:10" ht="15" customHeight="1" x14ac:dyDescent="0.25">
      <c r="A43" s="3">
        <f t="shared" si="0"/>
        <v>1</v>
      </c>
      <c r="C43" s="8" t="s">
        <v>240</v>
      </c>
      <c r="D43" s="4" t="s">
        <v>396</v>
      </c>
      <c r="E43" s="3" t="s">
        <v>3</v>
      </c>
      <c r="F43" s="9">
        <v>536.55999999999995</v>
      </c>
      <c r="G43" s="5">
        <v>0</v>
      </c>
      <c r="H43" s="12"/>
      <c r="I43" s="5">
        <f t="shared" si="9"/>
        <v>0</v>
      </c>
      <c r="J43" s="5">
        <f t="shared" si="4"/>
        <v>0</v>
      </c>
    </row>
    <row r="44" spans="1:10" ht="20.25" customHeight="1" thickBot="1" x14ac:dyDescent="0.3">
      <c r="A44" s="3">
        <f t="shared" si="0"/>
        <v>1</v>
      </c>
      <c r="B44" s="54" t="s">
        <v>10</v>
      </c>
      <c r="C44" s="54"/>
      <c r="D44" s="54"/>
      <c r="E44" s="54"/>
      <c r="F44" s="54"/>
      <c r="G44" s="54"/>
      <c r="H44" s="54"/>
      <c r="I44" s="54"/>
      <c r="J44" s="54"/>
    </row>
    <row r="45" spans="1:10" ht="15" customHeight="1" x14ac:dyDescent="0.25">
      <c r="A45" s="3">
        <f t="shared" si="0"/>
        <v>1</v>
      </c>
      <c r="B45" s="51" t="e" vm="6">
        <v>#VALUE!</v>
      </c>
      <c r="C45" s="8" t="s">
        <v>230</v>
      </c>
      <c r="D45" s="46" t="s">
        <v>450</v>
      </c>
      <c r="E45" s="3" t="s">
        <v>3</v>
      </c>
      <c r="F45" s="9">
        <v>63.38</v>
      </c>
      <c r="G45" s="5">
        <v>93.394499999999994</v>
      </c>
      <c r="H45" s="13"/>
      <c r="I45" s="5">
        <f>(F45*H45)</f>
        <v>0</v>
      </c>
      <c r="J45" s="5">
        <f t="shared" si="4"/>
        <v>0</v>
      </c>
    </row>
    <row r="46" spans="1:10" ht="15" customHeight="1" x14ac:dyDescent="0.25">
      <c r="A46" s="3">
        <f t="shared" si="0"/>
        <v>1</v>
      </c>
      <c r="B46" s="51"/>
      <c r="C46" s="8" t="s">
        <v>231</v>
      </c>
      <c r="D46" s="46" t="s">
        <v>451</v>
      </c>
      <c r="E46" s="3" t="s">
        <v>3</v>
      </c>
      <c r="F46" s="9">
        <v>68.790000000000006</v>
      </c>
      <c r="G46" s="5">
        <v>101.36499999999999</v>
      </c>
      <c r="H46" s="13"/>
      <c r="I46" s="5">
        <f t="shared" ref="I46:I53" si="10">(F46*H46)</f>
        <v>0</v>
      </c>
      <c r="J46" s="5">
        <f t="shared" si="4"/>
        <v>0</v>
      </c>
    </row>
    <row r="47" spans="1:10" ht="15" customHeight="1" x14ac:dyDescent="0.25">
      <c r="A47" s="3">
        <f t="shared" si="0"/>
        <v>1</v>
      </c>
      <c r="B47" s="51"/>
      <c r="C47" s="8" t="s">
        <v>232</v>
      </c>
      <c r="D47" s="46" t="s">
        <v>452</v>
      </c>
      <c r="E47" s="3" t="s">
        <v>3</v>
      </c>
      <c r="F47" s="9">
        <v>77.790000000000006</v>
      </c>
      <c r="H47" s="13"/>
      <c r="I47" s="5">
        <f t="shared" si="10"/>
        <v>0</v>
      </c>
      <c r="J47" s="5">
        <f t="shared" si="4"/>
        <v>0</v>
      </c>
    </row>
    <row r="48" spans="1:10" ht="15" customHeight="1" x14ac:dyDescent="0.25">
      <c r="A48" s="3">
        <f t="shared" si="0"/>
        <v>1</v>
      </c>
      <c r="B48" s="51"/>
      <c r="C48" s="8" t="s">
        <v>50</v>
      </c>
      <c r="D48" s="46" t="s">
        <v>453</v>
      </c>
      <c r="E48" s="3" t="s">
        <v>3</v>
      </c>
      <c r="F48" s="9">
        <v>136.88999999999999</v>
      </c>
      <c r="G48" s="5">
        <v>199.80399999999997</v>
      </c>
      <c r="H48" s="13"/>
      <c r="I48" s="5">
        <f t="shared" si="10"/>
        <v>0</v>
      </c>
      <c r="J48" s="5">
        <f t="shared" si="4"/>
        <v>0</v>
      </c>
    </row>
    <row r="49" spans="1:10" ht="15" customHeight="1" x14ac:dyDescent="0.25">
      <c r="A49" s="3">
        <f t="shared" si="0"/>
        <v>1</v>
      </c>
      <c r="B49" s="51"/>
      <c r="C49" s="8" t="s">
        <v>51</v>
      </c>
      <c r="D49" s="46" t="s">
        <v>454</v>
      </c>
      <c r="E49" s="3" t="s">
        <v>3</v>
      </c>
      <c r="F49" s="9">
        <v>172.18</v>
      </c>
      <c r="G49" s="5">
        <v>251.31300000000002</v>
      </c>
      <c r="H49" s="13"/>
      <c r="I49" s="5">
        <f t="shared" si="10"/>
        <v>0</v>
      </c>
      <c r="J49" s="5">
        <f t="shared" si="4"/>
        <v>0</v>
      </c>
    </row>
    <row r="50" spans="1:10" ht="15" customHeight="1" x14ac:dyDescent="0.25">
      <c r="A50" s="3">
        <f t="shared" si="0"/>
        <v>1</v>
      </c>
      <c r="B50" s="51"/>
      <c r="C50" s="8" t="s">
        <v>52</v>
      </c>
      <c r="D50" s="4" t="s">
        <v>385</v>
      </c>
      <c r="E50" s="3" t="s">
        <v>3</v>
      </c>
      <c r="F50" s="9">
        <v>291.52</v>
      </c>
      <c r="G50" s="5">
        <v>413.44</v>
      </c>
      <c r="H50" s="13"/>
      <c r="I50" s="5">
        <f t="shared" si="10"/>
        <v>0</v>
      </c>
      <c r="J50" s="5">
        <f t="shared" si="4"/>
        <v>0</v>
      </c>
    </row>
    <row r="51" spans="1:10" ht="15" customHeight="1" x14ac:dyDescent="0.25">
      <c r="A51" s="3">
        <f t="shared" si="0"/>
        <v>1</v>
      </c>
      <c r="B51" s="51"/>
      <c r="C51" s="8" t="s">
        <v>53</v>
      </c>
      <c r="D51" s="4" t="s">
        <v>386</v>
      </c>
      <c r="E51" s="3" t="s">
        <v>3</v>
      </c>
      <c r="F51" s="9">
        <v>377.62</v>
      </c>
      <c r="G51" s="5">
        <v>535.53399999999999</v>
      </c>
      <c r="H51" s="13"/>
      <c r="I51" s="5">
        <f t="shared" si="10"/>
        <v>0</v>
      </c>
      <c r="J51" s="5">
        <f t="shared" si="4"/>
        <v>0</v>
      </c>
    </row>
    <row r="52" spans="1:10" ht="15" customHeight="1" x14ac:dyDescent="0.25">
      <c r="A52" s="3">
        <f t="shared" si="0"/>
        <v>1</v>
      </c>
      <c r="B52" s="51"/>
      <c r="C52" s="8" t="s">
        <v>54</v>
      </c>
      <c r="D52" s="4" t="s">
        <v>387</v>
      </c>
      <c r="E52" s="3" t="s">
        <v>3</v>
      </c>
      <c r="F52" s="9">
        <v>544.54999999999995</v>
      </c>
      <c r="G52" s="5">
        <v>772.26449999999988</v>
      </c>
      <c r="H52" s="13"/>
      <c r="I52" s="5">
        <f t="shared" si="10"/>
        <v>0</v>
      </c>
      <c r="J52" s="5">
        <f t="shared" si="4"/>
        <v>0</v>
      </c>
    </row>
    <row r="53" spans="1:10" ht="15" customHeight="1" x14ac:dyDescent="0.25">
      <c r="A53" s="3">
        <f t="shared" si="0"/>
        <v>1</v>
      </c>
      <c r="B53" s="51"/>
      <c r="C53" s="8" t="s">
        <v>55</v>
      </c>
      <c r="D53" s="4" t="s">
        <v>388</v>
      </c>
      <c r="E53" s="3" t="s">
        <v>3</v>
      </c>
      <c r="F53" s="9">
        <v>1414.05</v>
      </c>
      <c r="G53" s="5">
        <v>0</v>
      </c>
      <c r="H53" s="13"/>
      <c r="I53" s="5">
        <f t="shared" si="10"/>
        <v>0</v>
      </c>
      <c r="J53" s="5">
        <f t="shared" si="4"/>
        <v>0</v>
      </c>
    </row>
    <row r="54" spans="1:10" ht="20.100000000000001" customHeight="1" thickBot="1" x14ac:dyDescent="0.3">
      <c r="A54" s="3">
        <f t="shared" si="0"/>
        <v>1</v>
      </c>
      <c r="B54" s="54" t="s">
        <v>11</v>
      </c>
      <c r="C54" s="54"/>
      <c r="D54" s="54"/>
      <c r="E54" s="54"/>
      <c r="F54" s="54"/>
      <c r="G54" s="54"/>
      <c r="H54" s="54"/>
      <c r="I54" s="54"/>
      <c r="J54" s="54"/>
    </row>
    <row r="55" spans="1:10" ht="15" customHeight="1" x14ac:dyDescent="0.25">
      <c r="A55" s="3">
        <f t="shared" si="0"/>
        <v>1</v>
      </c>
      <c r="B55" s="51" t="e" vm="7">
        <v>#VALUE!</v>
      </c>
      <c r="C55" s="8" t="s">
        <v>227</v>
      </c>
      <c r="D55" s="46" t="s">
        <v>455</v>
      </c>
      <c r="E55" s="3" t="s">
        <v>3</v>
      </c>
      <c r="F55" s="9">
        <v>63.38</v>
      </c>
      <c r="G55" s="5">
        <v>93.394499999999994</v>
      </c>
      <c r="H55" s="12"/>
      <c r="I55" s="5">
        <f>(F55*H55)</f>
        <v>0</v>
      </c>
      <c r="J55" s="5">
        <f t="shared" si="4"/>
        <v>0</v>
      </c>
    </row>
    <row r="56" spans="1:10" ht="15" customHeight="1" x14ac:dyDescent="0.25">
      <c r="A56" s="3">
        <f t="shared" si="0"/>
        <v>1</v>
      </c>
      <c r="B56" s="51"/>
      <c r="C56" s="8" t="s">
        <v>228</v>
      </c>
      <c r="D56" s="46" t="s">
        <v>456</v>
      </c>
      <c r="E56" s="3" t="s">
        <v>3</v>
      </c>
      <c r="F56" s="9">
        <v>68.790000000000006</v>
      </c>
      <c r="G56" s="5">
        <v>101.36499999999999</v>
      </c>
      <c r="H56" s="12"/>
      <c r="I56" s="5">
        <f t="shared" ref="I56:I63" si="11">(F56*H56)</f>
        <v>0</v>
      </c>
      <c r="J56" s="5">
        <f t="shared" si="4"/>
        <v>0</v>
      </c>
    </row>
    <row r="57" spans="1:10" ht="15" customHeight="1" x14ac:dyDescent="0.25">
      <c r="A57" s="3">
        <f t="shared" si="0"/>
        <v>1</v>
      </c>
      <c r="B57" s="51"/>
      <c r="C57" s="8" t="s">
        <v>229</v>
      </c>
      <c r="D57" s="46" t="s">
        <v>457</v>
      </c>
      <c r="E57" s="3" t="s">
        <v>3</v>
      </c>
      <c r="F57" s="9">
        <v>77.78</v>
      </c>
      <c r="G57" s="5">
        <v>114.59849999999999</v>
      </c>
      <c r="H57" s="12"/>
      <c r="I57" s="5">
        <f t="shared" si="11"/>
        <v>0</v>
      </c>
      <c r="J57" s="5">
        <f t="shared" si="4"/>
        <v>0</v>
      </c>
    </row>
    <row r="58" spans="1:10" ht="15" customHeight="1" x14ac:dyDescent="0.25">
      <c r="A58" s="3">
        <f t="shared" si="0"/>
        <v>1</v>
      </c>
      <c r="B58" s="51"/>
      <c r="C58" s="8" t="s">
        <v>56</v>
      </c>
      <c r="D58" s="46" t="s">
        <v>458</v>
      </c>
      <c r="E58" s="3" t="s">
        <v>3</v>
      </c>
      <c r="F58" s="9">
        <v>139.86000000000001</v>
      </c>
      <c r="H58" s="12"/>
      <c r="I58" s="5">
        <f t="shared" si="11"/>
        <v>0</v>
      </c>
      <c r="J58" s="5">
        <f t="shared" si="4"/>
        <v>0</v>
      </c>
    </row>
    <row r="59" spans="1:10" ht="15" customHeight="1" x14ac:dyDescent="0.25">
      <c r="A59" s="3">
        <f t="shared" si="0"/>
        <v>1</v>
      </c>
      <c r="B59" s="51"/>
      <c r="C59" s="8" t="s">
        <v>57</v>
      </c>
      <c r="D59" s="46" t="s">
        <v>459</v>
      </c>
      <c r="E59" s="3" t="s">
        <v>3</v>
      </c>
      <c r="F59" s="9">
        <v>179.07</v>
      </c>
      <c r="G59" s="5">
        <v>261.34500000000003</v>
      </c>
      <c r="H59" s="12"/>
      <c r="I59" s="5">
        <f t="shared" si="11"/>
        <v>0</v>
      </c>
      <c r="J59" s="5">
        <f t="shared" si="4"/>
        <v>0</v>
      </c>
    </row>
    <row r="60" spans="1:10" ht="15" customHeight="1" x14ac:dyDescent="0.25">
      <c r="A60" s="3">
        <f t="shared" si="0"/>
        <v>1</v>
      </c>
      <c r="B60" s="51"/>
      <c r="C60" s="8" t="s">
        <v>58</v>
      </c>
      <c r="D60" s="4" t="s">
        <v>381</v>
      </c>
      <c r="E60" s="3" t="s">
        <v>3</v>
      </c>
      <c r="F60" s="9">
        <v>369.04</v>
      </c>
      <c r="G60" s="5">
        <v>523.37399999999991</v>
      </c>
      <c r="H60" s="12"/>
      <c r="I60" s="5">
        <f t="shared" si="11"/>
        <v>0</v>
      </c>
      <c r="J60" s="5">
        <f t="shared" si="4"/>
        <v>0</v>
      </c>
    </row>
    <row r="61" spans="1:10" ht="15" customHeight="1" x14ac:dyDescent="0.25">
      <c r="A61" s="3">
        <f t="shared" si="0"/>
        <v>1</v>
      </c>
      <c r="B61" s="51"/>
      <c r="C61" s="8" t="s">
        <v>59</v>
      </c>
      <c r="D61" s="4" t="s">
        <v>382</v>
      </c>
      <c r="E61" s="3" t="s">
        <v>3</v>
      </c>
      <c r="F61" s="9">
        <v>425.83</v>
      </c>
      <c r="G61" s="5">
        <v>603.88649999999996</v>
      </c>
      <c r="H61" s="12"/>
      <c r="I61" s="5">
        <f t="shared" si="11"/>
        <v>0</v>
      </c>
      <c r="J61" s="5">
        <f t="shared" si="4"/>
        <v>0</v>
      </c>
    </row>
    <row r="62" spans="1:10" ht="15" customHeight="1" x14ac:dyDescent="0.25">
      <c r="A62" s="3">
        <f t="shared" si="0"/>
        <v>1</v>
      </c>
      <c r="B62" s="51"/>
      <c r="C62" s="8" t="s">
        <v>60</v>
      </c>
      <c r="D62" s="4" t="s">
        <v>383</v>
      </c>
      <c r="E62" s="3" t="s">
        <v>3</v>
      </c>
      <c r="F62" s="9">
        <v>604.87</v>
      </c>
      <c r="G62" s="5">
        <v>857.81200000000001</v>
      </c>
      <c r="H62" s="12"/>
      <c r="I62" s="5">
        <f t="shared" si="11"/>
        <v>0</v>
      </c>
      <c r="J62" s="5">
        <f t="shared" si="4"/>
        <v>0</v>
      </c>
    </row>
    <row r="63" spans="1:10" ht="15" customHeight="1" x14ac:dyDescent="0.25">
      <c r="A63" s="3">
        <f t="shared" si="0"/>
        <v>1</v>
      </c>
      <c r="B63" s="51"/>
      <c r="C63" s="8" t="s">
        <v>61</v>
      </c>
      <c r="D63" s="4" t="s">
        <v>384</v>
      </c>
      <c r="E63" s="3" t="s">
        <v>3</v>
      </c>
      <c r="F63" s="9">
        <v>1432.48</v>
      </c>
      <c r="G63" s="5">
        <v>0</v>
      </c>
      <c r="H63" s="12"/>
      <c r="I63" s="5">
        <f t="shared" si="11"/>
        <v>0</v>
      </c>
      <c r="J63" s="5">
        <f t="shared" si="4"/>
        <v>0</v>
      </c>
    </row>
    <row r="64" spans="1:10" ht="20.100000000000001" customHeight="1" thickBot="1" x14ac:dyDescent="0.3">
      <c r="A64" s="3">
        <f t="shared" si="0"/>
        <v>1</v>
      </c>
      <c r="B64" s="54" t="s">
        <v>12</v>
      </c>
      <c r="C64" s="54"/>
      <c r="D64" s="54"/>
      <c r="E64" s="54"/>
      <c r="F64" s="54"/>
      <c r="G64" s="54"/>
      <c r="H64" s="54"/>
      <c r="I64" s="54"/>
      <c r="J64" s="54"/>
    </row>
    <row r="65" spans="1:10" ht="15" customHeight="1" x14ac:dyDescent="0.25">
      <c r="A65" s="3">
        <f t="shared" si="0"/>
        <v>1</v>
      </c>
      <c r="C65" s="8" t="s">
        <v>93</v>
      </c>
      <c r="D65" s="46" t="s">
        <v>464</v>
      </c>
      <c r="E65" s="3" t="s">
        <v>3</v>
      </c>
      <c r="F65" s="9">
        <v>145.16</v>
      </c>
      <c r="G65" s="5">
        <v>213.87349999999998</v>
      </c>
      <c r="H65" s="12"/>
      <c r="I65" s="5">
        <f>(F65*H65)</f>
        <v>0</v>
      </c>
      <c r="J65" s="5">
        <f t="shared" si="4"/>
        <v>0</v>
      </c>
    </row>
    <row r="66" spans="1:10" ht="15" customHeight="1" x14ac:dyDescent="0.25">
      <c r="A66" s="3">
        <f t="shared" si="0"/>
        <v>1</v>
      </c>
      <c r="B66" s="51" t="e" vm="8">
        <v>#VALUE!</v>
      </c>
      <c r="C66" s="8" t="s">
        <v>94</v>
      </c>
      <c r="D66" s="46" t="s">
        <v>462</v>
      </c>
      <c r="E66" s="3" t="s">
        <v>3</v>
      </c>
      <c r="F66" s="9">
        <v>149.33000000000001</v>
      </c>
      <c r="G66" s="5">
        <v>220.01999999999998</v>
      </c>
      <c r="H66" s="12"/>
      <c r="I66" s="5">
        <f t="shared" ref="I66:I73" si="12">(F66*H66)</f>
        <v>0</v>
      </c>
      <c r="J66" s="5">
        <f t="shared" si="4"/>
        <v>0</v>
      </c>
    </row>
    <row r="67" spans="1:10" ht="15" customHeight="1" x14ac:dyDescent="0.25">
      <c r="A67" s="3">
        <f t="shared" si="0"/>
        <v>1</v>
      </c>
      <c r="B67" s="51"/>
      <c r="C67" s="8" t="s">
        <v>95</v>
      </c>
      <c r="D67" s="46" t="s">
        <v>463</v>
      </c>
      <c r="E67" s="3" t="s">
        <v>3</v>
      </c>
      <c r="F67" s="9">
        <v>172.81</v>
      </c>
      <c r="G67" s="5">
        <v>254.6</v>
      </c>
      <c r="H67" s="12"/>
      <c r="I67" s="5">
        <f t="shared" si="12"/>
        <v>0</v>
      </c>
      <c r="J67" s="5">
        <f t="shared" si="4"/>
        <v>0</v>
      </c>
    </row>
    <row r="68" spans="1:10" ht="15" customHeight="1" x14ac:dyDescent="0.25">
      <c r="A68" s="3">
        <f t="shared" si="0"/>
        <v>1</v>
      </c>
      <c r="B68" s="51"/>
      <c r="C68" s="8" t="s">
        <v>63</v>
      </c>
      <c r="D68" s="46" t="s">
        <v>461</v>
      </c>
      <c r="E68" s="3" t="s">
        <v>3</v>
      </c>
      <c r="F68" s="9">
        <v>252.81</v>
      </c>
      <c r="H68" s="12"/>
      <c r="I68" s="5">
        <f t="shared" si="12"/>
        <v>0</v>
      </c>
      <c r="J68" s="5">
        <f t="shared" si="4"/>
        <v>0</v>
      </c>
    </row>
    <row r="69" spans="1:10" ht="15" customHeight="1" x14ac:dyDescent="0.25">
      <c r="A69" s="3">
        <f t="shared" si="0"/>
        <v>1</v>
      </c>
      <c r="B69" s="51"/>
      <c r="C69" s="8" t="s">
        <v>64</v>
      </c>
      <c r="D69" s="46" t="s">
        <v>460</v>
      </c>
      <c r="E69" s="3" t="s">
        <v>3</v>
      </c>
      <c r="F69" s="9">
        <v>265.27</v>
      </c>
      <c r="G69" s="5">
        <v>387.17250000000001</v>
      </c>
      <c r="H69" s="12"/>
      <c r="I69" s="5">
        <f t="shared" si="12"/>
        <v>0</v>
      </c>
      <c r="J69" s="5">
        <f t="shared" ref="J69:J105" si="13">(F69*0.5)*H69</f>
        <v>0</v>
      </c>
    </row>
    <row r="70" spans="1:10" ht="15" customHeight="1" x14ac:dyDescent="0.25">
      <c r="A70" s="3">
        <f t="shared" si="0"/>
        <v>1</v>
      </c>
      <c r="B70" s="51"/>
      <c r="C70" s="8" t="s">
        <v>65</v>
      </c>
      <c r="D70" s="4" t="s">
        <v>377</v>
      </c>
      <c r="E70" s="3" t="s">
        <v>3</v>
      </c>
      <c r="F70" s="9">
        <v>598.84</v>
      </c>
      <c r="G70" s="5">
        <v>849.25250000000005</v>
      </c>
      <c r="H70" s="12"/>
      <c r="I70" s="5">
        <f t="shared" si="12"/>
        <v>0</v>
      </c>
      <c r="J70" s="5">
        <f t="shared" si="13"/>
        <v>0</v>
      </c>
    </row>
    <row r="71" spans="1:10" ht="15" customHeight="1" x14ac:dyDescent="0.25">
      <c r="A71" s="3">
        <f t="shared" ref="A71:A134" si="14">IF(IFERROR(H71*1,0)&gt;0,A70+1,A70)</f>
        <v>1</v>
      </c>
      <c r="B71" s="51"/>
      <c r="C71" s="8" t="s">
        <v>66</v>
      </c>
      <c r="D71" s="4" t="s">
        <v>378</v>
      </c>
      <c r="E71" s="3" t="s">
        <v>3</v>
      </c>
      <c r="F71" s="9">
        <v>617.61</v>
      </c>
      <c r="G71" s="5">
        <v>875.88099999999997</v>
      </c>
      <c r="H71" s="12"/>
      <c r="I71" s="5">
        <f t="shared" si="12"/>
        <v>0</v>
      </c>
      <c r="J71" s="5">
        <f t="shared" si="13"/>
        <v>0</v>
      </c>
    </row>
    <row r="72" spans="1:10" ht="15" customHeight="1" x14ac:dyDescent="0.25">
      <c r="A72" s="3">
        <f t="shared" si="14"/>
        <v>1</v>
      </c>
      <c r="B72" s="51"/>
      <c r="C72" s="8" t="s">
        <v>67</v>
      </c>
      <c r="D72" s="4" t="s">
        <v>379</v>
      </c>
      <c r="E72" s="3" t="s">
        <v>3</v>
      </c>
      <c r="F72" s="9">
        <v>793.16</v>
      </c>
      <c r="G72" s="5">
        <v>1124.838</v>
      </c>
      <c r="H72" s="12"/>
      <c r="I72" s="5">
        <f t="shared" si="12"/>
        <v>0</v>
      </c>
      <c r="J72" s="5">
        <f t="shared" si="13"/>
        <v>0</v>
      </c>
    </row>
    <row r="73" spans="1:10" ht="15" customHeight="1" x14ac:dyDescent="0.25">
      <c r="A73" s="3">
        <f t="shared" si="14"/>
        <v>1</v>
      </c>
      <c r="C73" s="8" t="s">
        <v>62</v>
      </c>
      <c r="D73" s="4" t="s">
        <v>380</v>
      </c>
      <c r="E73" s="3" t="s">
        <v>3</v>
      </c>
      <c r="F73" s="9">
        <v>2055.1999999999998</v>
      </c>
      <c r="G73" s="5">
        <v>2464.4235294117652</v>
      </c>
      <c r="H73" s="12"/>
      <c r="I73" s="5">
        <f t="shared" si="12"/>
        <v>0</v>
      </c>
      <c r="J73" s="5">
        <f t="shared" si="13"/>
        <v>0</v>
      </c>
    </row>
    <row r="74" spans="1:10" ht="20.100000000000001" customHeight="1" thickBot="1" x14ac:dyDescent="0.3">
      <c r="A74" s="3">
        <f t="shared" si="14"/>
        <v>1</v>
      </c>
      <c r="B74" s="54" t="s">
        <v>13</v>
      </c>
      <c r="C74" s="54"/>
      <c r="D74" s="54"/>
      <c r="E74" s="54"/>
      <c r="F74" s="54"/>
      <c r="G74" s="54"/>
      <c r="H74" s="54"/>
      <c r="I74" s="54"/>
      <c r="J74" s="54"/>
    </row>
    <row r="75" spans="1:10" ht="15" customHeight="1" x14ac:dyDescent="0.25">
      <c r="A75" s="3">
        <f t="shared" si="14"/>
        <v>1</v>
      </c>
      <c r="B75" s="51"/>
      <c r="C75" s="8" t="s">
        <v>68</v>
      </c>
      <c r="D75" s="46" t="s">
        <v>465</v>
      </c>
      <c r="E75" s="3" t="s">
        <v>3</v>
      </c>
      <c r="F75" s="9">
        <v>166.59</v>
      </c>
      <c r="G75" s="5">
        <v>245.45149999999998</v>
      </c>
      <c r="H75" s="12"/>
      <c r="I75" s="5">
        <f>(F75*H75)</f>
        <v>0</v>
      </c>
      <c r="J75" s="5">
        <f t="shared" si="13"/>
        <v>0</v>
      </c>
    </row>
    <row r="76" spans="1:10" ht="15" customHeight="1" x14ac:dyDescent="0.25">
      <c r="A76" s="3">
        <f t="shared" si="14"/>
        <v>1</v>
      </c>
      <c r="B76" s="51"/>
      <c r="C76" s="8" t="s">
        <v>69</v>
      </c>
      <c r="D76" s="46" t="s">
        <v>467</v>
      </c>
      <c r="E76" s="3" t="s">
        <v>3</v>
      </c>
      <c r="F76" s="9">
        <v>187.48</v>
      </c>
      <c r="G76" s="5">
        <v>276.19350000000003</v>
      </c>
      <c r="H76" s="12"/>
      <c r="I76" s="5">
        <f t="shared" ref="I76:I100" si="15">(F76*H76)</f>
        <v>0</v>
      </c>
      <c r="J76" s="5">
        <f t="shared" si="13"/>
        <v>0</v>
      </c>
    </row>
    <row r="77" spans="1:10" ht="15" customHeight="1" x14ac:dyDescent="0.25">
      <c r="A77" s="3">
        <f t="shared" si="14"/>
        <v>1</v>
      </c>
      <c r="C77" s="8" t="s">
        <v>70</v>
      </c>
      <c r="D77" s="46" t="s">
        <v>466</v>
      </c>
      <c r="E77" s="3" t="s">
        <v>3</v>
      </c>
      <c r="F77" s="9">
        <v>187.47</v>
      </c>
      <c r="G77" s="5">
        <v>276.19350000000003</v>
      </c>
      <c r="H77" s="12"/>
      <c r="I77" s="5">
        <f t="shared" si="15"/>
        <v>0</v>
      </c>
      <c r="J77" s="5">
        <f t="shared" si="13"/>
        <v>0</v>
      </c>
    </row>
    <row r="78" spans="1:10" ht="15" customHeight="1" x14ac:dyDescent="0.25">
      <c r="A78" s="3">
        <f t="shared" si="14"/>
        <v>1</v>
      </c>
      <c r="B78" s="51"/>
      <c r="C78" s="8" t="s">
        <v>71</v>
      </c>
      <c r="D78" s="46" t="s">
        <v>468</v>
      </c>
      <c r="E78" s="3" t="s">
        <v>3</v>
      </c>
      <c r="F78" s="9">
        <v>267.64999999999998</v>
      </c>
      <c r="H78" s="12"/>
      <c r="I78" s="5">
        <f t="shared" si="15"/>
        <v>0</v>
      </c>
      <c r="J78" s="5">
        <f t="shared" si="13"/>
        <v>0</v>
      </c>
    </row>
    <row r="79" spans="1:10" ht="15" customHeight="1" x14ac:dyDescent="0.25">
      <c r="A79" s="3">
        <f t="shared" si="14"/>
        <v>1</v>
      </c>
      <c r="B79" s="51"/>
      <c r="C79" s="8" t="s">
        <v>72</v>
      </c>
      <c r="D79" s="46" t="s">
        <v>470</v>
      </c>
      <c r="E79" s="3" t="s">
        <v>3</v>
      </c>
      <c r="F79" s="9">
        <v>280.83</v>
      </c>
      <c r="H79" s="12"/>
      <c r="I79" s="5">
        <f t="shared" si="15"/>
        <v>0</v>
      </c>
      <c r="J79" s="5">
        <f t="shared" si="13"/>
        <v>0</v>
      </c>
    </row>
    <row r="80" spans="1:10" ht="15" customHeight="1" x14ac:dyDescent="0.25">
      <c r="A80" s="3">
        <f t="shared" si="14"/>
        <v>1</v>
      </c>
      <c r="B80" s="51"/>
      <c r="C80" s="8" t="s">
        <v>73</v>
      </c>
      <c r="D80" s="46" t="s">
        <v>469</v>
      </c>
      <c r="E80" s="3" t="s">
        <v>3</v>
      </c>
      <c r="F80" s="9">
        <v>320.47000000000003</v>
      </c>
      <c r="H80" s="12"/>
      <c r="I80" s="5">
        <f t="shared" si="15"/>
        <v>0</v>
      </c>
      <c r="J80" s="5">
        <f t="shared" si="13"/>
        <v>0</v>
      </c>
    </row>
    <row r="81" spans="1:10" ht="15" customHeight="1" x14ac:dyDescent="0.25">
      <c r="A81" s="3">
        <f t="shared" si="14"/>
        <v>1</v>
      </c>
      <c r="B81" s="51"/>
      <c r="C81" s="8" t="s">
        <v>74</v>
      </c>
      <c r="D81" s="46" t="s">
        <v>471</v>
      </c>
      <c r="E81" s="3" t="s">
        <v>3</v>
      </c>
      <c r="F81" s="9">
        <v>366.95</v>
      </c>
      <c r="H81" s="12"/>
      <c r="I81" s="5">
        <f t="shared" si="15"/>
        <v>0</v>
      </c>
      <c r="J81" s="5">
        <f t="shared" si="13"/>
        <v>0</v>
      </c>
    </row>
    <row r="82" spans="1:10" ht="15" customHeight="1" x14ac:dyDescent="0.25">
      <c r="A82" s="3">
        <f t="shared" si="14"/>
        <v>1</v>
      </c>
      <c r="B82" s="51"/>
      <c r="C82" s="8" t="s">
        <v>75</v>
      </c>
      <c r="D82" s="46" t="s">
        <v>472</v>
      </c>
      <c r="E82" s="3" t="s">
        <v>3</v>
      </c>
      <c r="F82" s="9">
        <v>378.71</v>
      </c>
      <c r="H82" s="12"/>
      <c r="I82" s="5">
        <f t="shared" si="15"/>
        <v>0</v>
      </c>
      <c r="J82" s="5">
        <f t="shared" si="13"/>
        <v>0</v>
      </c>
    </row>
    <row r="83" spans="1:10" ht="15" customHeight="1" x14ac:dyDescent="0.25">
      <c r="A83" s="3">
        <f t="shared" si="14"/>
        <v>1</v>
      </c>
      <c r="B83" s="51"/>
      <c r="C83" s="8" t="s">
        <v>76</v>
      </c>
      <c r="D83" s="4" t="s">
        <v>358</v>
      </c>
      <c r="E83" s="3" t="s">
        <v>3</v>
      </c>
      <c r="F83" s="9">
        <v>551.11</v>
      </c>
      <c r="H83" s="12"/>
      <c r="I83" s="5">
        <f t="shared" si="15"/>
        <v>0</v>
      </c>
      <c r="J83" s="5">
        <f t="shared" si="13"/>
        <v>0</v>
      </c>
    </row>
    <row r="84" spans="1:10" ht="15" customHeight="1" x14ac:dyDescent="0.25">
      <c r="A84" s="3">
        <f t="shared" si="14"/>
        <v>1</v>
      </c>
      <c r="B84" s="51"/>
      <c r="C84" s="8" t="s">
        <v>77</v>
      </c>
      <c r="D84" s="4" t="s">
        <v>359</v>
      </c>
      <c r="E84" s="3" t="s">
        <v>3</v>
      </c>
      <c r="F84" s="9">
        <v>595.84</v>
      </c>
      <c r="H84" s="12"/>
      <c r="I84" s="5">
        <f t="shared" si="15"/>
        <v>0</v>
      </c>
      <c r="J84" s="5">
        <f t="shared" si="13"/>
        <v>0</v>
      </c>
    </row>
    <row r="85" spans="1:10" ht="15" customHeight="1" x14ac:dyDescent="0.25">
      <c r="A85" s="3">
        <f t="shared" si="14"/>
        <v>1</v>
      </c>
      <c r="C85" s="8" t="s">
        <v>78</v>
      </c>
      <c r="D85" s="4" t="s">
        <v>360</v>
      </c>
      <c r="E85" s="3" t="s">
        <v>3</v>
      </c>
      <c r="F85" s="9">
        <v>691.12</v>
      </c>
      <c r="H85" s="12"/>
      <c r="I85" s="5">
        <f t="shared" si="15"/>
        <v>0</v>
      </c>
      <c r="J85" s="5">
        <f t="shared" si="13"/>
        <v>0</v>
      </c>
    </row>
    <row r="86" spans="1:10" ht="15" customHeight="1" x14ac:dyDescent="0.25">
      <c r="A86" s="3">
        <f t="shared" si="14"/>
        <v>1</v>
      </c>
      <c r="C86" s="8" t="s">
        <v>79</v>
      </c>
      <c r="D86" s="4" t="s">
        <v>361</v>
      </c>
      <c r="E86" s="3" t="s">
        <v>3</v>
      </c>
      <c r="F86" s="9">
        <v>680.47</v>
      </c>
      <c r="H86" s="12"/>
      <c r="I86" s="5">
        <f t="shared" si="15"/>
        <v>0</v>
      </c>
      <c r="J86" s="5">
        <f t="shared" si="13"/>
        <v>0</v>
      </c>
    </row>
    <row r="87" spans="1:10" ht="15" customHeight="1" x14ac:dyDescent="0.25">
      <c r="A87" s="3">
        <f t="shared" si="14"/>
        <v>1</v>
      </c>
      <c r="C87" s="8" t="s">
        <v>80</v>
      </c>
      <c r="D87" s="4" t="s">
        <v>362</v>
      </c>
      <c r="E87" s="3" t="s">
        <v>3</v>
      </c>
      <c r="F87" s="9">
        <v>623.62</v>
      </c>
      <c r="H87" s="12"/>
      <c r="I87" s="5">
        <f t="shared" si="15"/>
        <v>0</v>
      </c>
      <c r="J87" s="5">
        <f t="shared" si="13"/>
        <v>0</v>
      </c>
    </row>
    <row r="88" spans="1:10" ht="15" customHeight="1" x14ac:dyDescent="0.25">
      <c r="A88" s="3">
        <f t="shared" si="14"/>
        <v>1</v>
      </c>
      <c r="C88" s="8" t="s">
        <v>81</v>
      </c>
      <c r="D88" s="4" t="s">
        <v>363</v>
      </c>
      <c r="E88" s="3" t="s">
        <v>3</v>
      </c>
      <c r="F88" s="9">
        <v>659.38</v>
      </c>
      <c r="G88" s="5">
        <v>467.74200000000002</v>
      </c>
      <c r="H88" s="12"/>
      <c r="I88" s="5">
        <f t="shared" si="15"/>
        <v>0</v>
      </c>
      <c r="J88" s="5">
        <f t="shared" si="13"/>
        <v>0</v>
      </c>
    </row>
    <row r="89" spans="1:10" ht="15" customHeight="1" x14ac:dyDescent="0.25">
      <c r="A89" s="3">
        <f t="shared" si="14"/>
        <v>1</v>
      </c>
      <c r="B89" s="51" t="e" vm="9">
        <v>#VALUE!</v>
      </c>
      <c r="C89" s="8" t="s">
        <v>82</v>
      </c>
      <c r="D89" s="4" t="s">
        <v>364</v>
      </c>
      <c r="E89" s="3" t="s">
        <v>3</v>
      </c>
      <c r="F89" s="9">
        <v>693.61</v>
      </c>
      <c r="G89" s="5">
        <v>535.54349999999999</v>
      </c>
      <c r="H89" s="12"/>
      <c r="I89" s="5">
        <f t="shared" si="15"/>
        <v>0</v>
      </c>
      <c r="J89" s="5">
        <f t="shared" si="13"/>
        <v>0</v>
      </c>
    </row>
    <row r="90" spans="1:10" ht="15" customHeight="1" x14ac:dyDescent="0.25">
      <c r="A90" s="3">
        <f t="shared" si="14"/>
        <v>1</v>
      </c>
      <c r="B90" s="51"/>
      <c r="C90" s="8" t="s">
        <v>83</v>
      </c>
      <c r="D90" s="4" t="s">
        <v>365</v>
      </c>
      <c r="E90" s="3" t="s">
        <v>3</v>
      </c>
      <c r="F90" s="9">
        <v>618.41</v>
      </c>
      <c r="G90" s="5">
        <v>0</v>
      </c>
      <c r="H90" s="12"/>
      <c r="I90" s="5">
        <f t="shared" si="15"/>
        <v>0</v>
      </c>
      <c r="J90" s="5">
        <f t="shared" si="13"/>
        <v>0</v>
      </c>
    </row>
    <row r="91" spans="1:10" ht="15" customHeight="1" x14ac:dyDescent="0.25">
      <c r="A91" s="3">
        <f t="shared" si="14"/>
        <v>1</v>
      </c>
      <c r="B91" s="51"/>
      <c r="C91" s="8" t="s">
        <v>84</v>
      </c>
      <c r="D91" s="4" t="s">
        <v>366</v>
      </c>
      <c r="E91" s="3" t="s">
        <v>3</v>
      </c>
      <c r="F91" s="9">
        <v>620.28</v>
      </c>
      <c r="G91" s="5">
        <v>0</v>
      </c>
      <c r="H91" s="12"/>
      <c r="I91" s="5">
        <f t="shared" si="15"/>
        <v>0</v>
      </c>
      <c r="J91" s="5">
        <f t="shared" si="13"/>
        <v>0</v>
      </c>
    </row>
    <row r="92" spans="1:10" ht="15" customHeight="1" x14ac:dyDescent="0.25">
      <c r="A92" s="3">
        <f t="shared" si="14"/>
        <v>1</v>
      </c>
      <c r="B92" s="51"/>
      <c r="C92" s="8" t="s">
        <v>376</v>
      </c>
      <c r="D92" s="4" t="s">
        <v>367</v>
      </c>
      <c r="E92" s="3" t="s">
        <v>3</v>
      </c>
      <c r="F92" s="9">
        <v>628.16999999999996</v>
      </c>
      <c r="G92" s="5">
        <v>1043.6795</v>
      </c>
      <c r="H92" s="12"/>
      <c r="I92" s="5">
        <f t="shared" si="15"/>
        <v>0</v>
      </c>
      <c r="J92" s="5">
        <f t="shared" si="13"/>
        <v>0</v>
      </c>
    </row>
    <row r="93" spans="1:10" ht="15" customHeight="1" x14ac:dyDescent="0.25">
      <c r="A93" s="3">
        <f t="shared" si="14"/>
        <v>1</v>
      </c>
      <c r="B93" s="51"/>
      <c r="C93" s="8" t="s">
        <v>85</v>
      </c>
      <c r="D93" s="4" t="s">
        <v>368</v>
      </c>
      <c r="E93" s="3" t="s">
        <v>3</v>
      </c>
      <c r="F93" s="9">
        <v>658.01</v>
      </c>
      <c r="G93" s="5">
        <v>965.01949999999988</v>
      </c>
      <c r="H93" s="12"/>
      <c r="I93" s="5">
        <f t="shared" si="15"/>
        <v>0</v>
      </c>
      <c r="J93" s="5">
        <f t="shared" si="13"/>
        <v>0</v>
      </c>
    </row>
    <row r="94" spans="1:10" ht="15" customHeight="1" x14ac:dyDescent="0.25">
      <c r="A94" s="3">
        <f t="shared" si="14"/>
        <v>1</v>
      </c>
      <c r="B94" s="51"/>
      <c r="C94" s="8" t="s">
        <v>86</v>
      </c>
      <c r="D94" s="4" t="s">
        <v>369</v>
      </c>
      <c r="E94" s="3" t="s">
        <v>3</v>
      </c>
      <c r="F94" s="9">
        <v>765.9</v>
      </c>
      <c r="G94" s="5">
        <v>0</v>
      </c>
      <c r="H94" s="12"/>
      <c r="I94" s="5">
        <f t="shared" si="15"/>
        <v>0</v>
      </c>
      <c r="J94" s="5">
        <f t="shared" si="13"/>
        <v>0</v>
      </c>
    </row>
    <row r="95" spans="1:10" ht="15" customHeight="1" x14ac:dyDescent="0.25">
      <c r="A95" s="3">
        <f t="shared" si="14"/>
        <v>1</v>
      </c>
      <c r="B95" s="51"/>
      <c r="C95" s="8" t="s">
        <v>87</v>
      </c>
      <c r="D95" s="4" t="s">
        <v>370</v>
      </c>
      <c r="E95" s="3" t="s">
        <v>3</v>
      </c>
      <c r="F95" s="9">
        <v>721.91</v>
      </c>
      <c r="G95" s="5">
        <v>983.6585</v>
      </c>
      <c r="H95" s="12"/>
      <c r="I95" s="5">
        <f t="shared" si="15"/>
        <v>0</v>
      </c>
      <c r="J95" s="5">
        <f t="shared" si="13"/>
        <v>0</v>
      </c>
    </row>
    <row r="96" spans="1:10" ht="15" customHeight="1" x14ac:dyDescent="0.25">
      <c r="A96" s="3">
        <f t="shared" si="14"/>
        <v>1</v>
      </c>
      <c r="B96" s="51"/>
      <c r="C96" s="8" t="s">
        <v>88</v>
      </c>
      <c r="D96" s="4" t="s">
        <v>371</v>
      </c>
      <c r="E96" s="3" t="s">
        <v>3</v>
      </c>
      <c r="F96" s="9">
        <v>778.43</v>
      </c>
      <c r="G96" s="5">
        <v>877.02099999999996</v>
      </c>
      <c r="H96" s="12"/>
      <c r="I96" s="5">
        <f t="shared" si="15"/>
        <v>0</v>
      </c>
      <c r="J96" s="5">
        <f t="shared" si="13"/>
        <v>0</v>
      </c>
    </row>
    <row r="97" spans="1:10" ht="15" customHeight="1" x14ac:dyDescent="0.25">
      <c r="A97" s="3">
        <f t="shared" si="14"/>
        <v>1</v>
      </c>
      <c r="B97" s="51"/>
      <c r="C97" s="8" t="s">
        <v>89</v>
      </c>
      <c r="D97" s="4" t="s">
        <v>372</v>
      </c>
      <c r="E97" s="3" t="s">
        <v>3</v>
      </c>
      <c r="F97" s="9">
        <v>849.78</v>
      </c>
      <c r="G97" s="5">
        <v>0</v>
      </c>
      <c r="H97" s="12"/>
      <c r="I97" s="5">
        <f t="shared" si="15"/>
        <v>0</v>
      </c>
      <c r="J97" s="5">
        <f t="shared" si="13"/>
        <v>0</v>
      </c>
    </row>
    <row r="98" spans="1:10" ht="15" customHeight="1" x14ac:dyDescent="0.25">
      <c r="A98" s="3">
        <f t="shared" si="14"/>
        <v>1</v>
      </c>
      <c r="B98" s="51"/>
      <c r="C98" s="8" t="s">
        <v>90</v>
      </c>
      <c r="D98" s="4" t="s">
        <v>373</v>
      </c>
      <c r="E98" s="3" t="s">
        <v>3</v>
      </c>
      <c r="F98" s="9">
        <v>1728.21</v>
      </c>
      <c r="G98" s="5">
        <v>0</v>
      </c>
      <c r="H98" s="12"/>
      <c r="I98" s="5">
        <f t="shared" si="15"/>
        <v>0</v>
      </c>
      <c r="J98" s="5">
        <f t="shared" si="13"/>
        <v>0</v>
      </c>
    </row>
    <row r="99" spans="1:10" ht="15" customHeight="1" x14ac:dyDescent="0.25">
      <c r="A99" s="3">
        <f t="shared" si="14"/>
        <v>1</v>
      </c>
      <c r="B99" s="51"/>
      <c r="C99" s="8" t="s">
        <v>91</v>
      </c>
      <c r="D99" s="4" t="s">
        <v>374</v>
      </c>
      <c r="E99" s="3" t="s">
        <v>3</v>
      </c>
      <c r="F99" s="9">
        <v>1774.94</v>
      </c>
      <c r="G99" s="5">
        <v>0</v>
      </c>
      <c r="H99" s="12"/>
      <c r="I99" s="5">
        <f t="shared" si="15"/>
        <v>0</v>
      </c>
      <c r="J99" s="5">
        <f t="shared" si="13"/>
        <v>0</v>
      </c>
    </row>
    <row r="100" spans="1:10" ht="15" customHeight="1" x14ac:dyDescent="0.25">
      <c r="A100" s="3">
        <f t="shared" si="14"/>
        <v>1</v>
      </c>
      <c r="B100" s="51"/>
      <c r="C100" s="8" t="s">
        <v>92</v>
      </c>
      <c r="D100" s="4" t="s">
        <v>375</v>
      </c>
      <c r="E100" s="3" t="s">
        <v>3</v>
      </c>
      <c r="F100" s="9">
        <v>1821.67</v>
      </c>
      <c r="G100" s="5">
        <v>0</v>
      </c>
      <c r="H100" s="12"/>
      <c r="I100" s="5">
        <f t="shared" si="15"/>
        <v>0</v>
      </c>
      <c r="J100" s="5">
        <f t="shared" si="13"/>
        <v>0</v>
      </c>
    </row>
    <row r="101" spans="1:10" ht="20.100000000000001" customHeight="1" thickBot="1" x14ac:dyDescent="0.3">
      <c r="A101" s="3">
        <f t="shared" si="14"/>
        <v>1</v>
      </c>
      <c r="B101" s="54" t="s">
        <v>14</v>
      </c>
      <c r="C101" s="54"/>
      <c r="D101" s="54"/>
      <c r="E101" s="54"/>
      <c r="F101" s="54"/>
      <c r="G101" s="54"/>
      <c r="H101" s="54"/>
      <c r="I101" s="54"/>
      <c r="J101" s="54"/>
    </row>
    <row r="102" spans="1:10" ht="15" customHeight="1" x14ac:dyDescent="0.25">
      <c r="A102" s="3">
        <f t="shared" si="14"/>
        <v>1</v>
      </c>
      <c r="C102" s="8" t="s">
        <v>104</v>
      </c>
      <c r="D102" s="46" t="s">
        <v>523</v>
      </c>
      <c r="E102" s="3" t="s">
        <v>3</v>
      </c>
      <c r="F102" s="9">
        <v>30.77</v>
      </c>
      <c r="G102" s="5">
        <v>45.343499999999992</v>
      </c>
      <c r="H102" s="12"/>
      <c r="I102" s="5">
        <f>(F102*H102)</f>
        <v>0</v>
      </c>
      <c r="J102" s="5">
        <f t="shared" si="13"/>
        <v>0</v>
      </c>
    </row>
    <row r="103" spans="1:10" ht="15" customHeight="1" x14ac:dyDescent="0.25">
      <c r="A103" s="3">
        <f t="shared" si="14"/>
        <v>1</v>
      </c>
      <c r="B103" s="51" t="e" vm="10">
        <v>#VALUE!</v>
      </c>
      <c r="C103" s="8" t="s">
        <v>96</v>
      </c>
      <c r="D103" s="46" t="s">
        <v>524</v>
      </c>
      <c r="E103" s="3" t="s">
        <v>3</v>
      </c>
      <c r="F103" s="9">
        <v>34.799999999999997</v>
      </c>
      <c r="G103" s="5">
        <v>51.3</v>
      </c>
      <c r="H103" s="12"/>
      <c r="I103" s="5">
        <f t="shared" ref="I103:I110" si="16">(F103*H103)</f>
        <v>0</v>
      </c>
      <c r="J103" s="5">
        <f t="shared" si="13"/>
        <v>0</v>
      </c>
    </row>
    <row r="104" spans="1:10" ht="15" customHeight="1" x14ac:dyDescent="0.25">
      <c r="A104" s="3">
        <f t="shared" si="14"/>
        <v>1</v>
      </c>
      <c r="B104" s="51"/>
      <c r="C104" s="8" t="s">
        <v>97</v>
      </c>
      <c r="D104" s="46" t="s">
        <v>525</v>
      </c>
      <c r="E104" s="3" t="s">
        <v>3</v>
      </c>
      <c r="F104" s="9">
        <v>38.909999999999997</v>
      </c>
      <c r="G104" s="5">
        <v>57.351499999999994</v>
      </c>
      <c r="H104" s="12"/>
      <c r="I104" s="5">
        <f t="shared" si="16"/>
        <v>0</v>
      </c>
      <c r="J104" s="5">
        <f t="shared" si="13"/>
        <v>0</v>
      </c>
    </row>
    <row r="105" spans="1:10" ht="15" customHeight="1" x14ac:dyDescent="0.25">
      <c r="A105" s="3">
        <f t="shared" si="14"/>
        <v>1</v>
      </c>
      <c r="B105" s="51"/>
      <c r="C105" s="8" t="s">
        <v>98</v>
      </c>
      <c r="D105" s="46" t="s">
        <v>526</v>
      </c>
      <c r="E105" s="3" t="s">
        <v>3</v>
      </c>
      <c r="F105" s="9">
        <v>54.82</v>
      </c>
      <c r="H105" s="12"/>
      <c r="I105" s="5">
        <f t="shared" si="16"/>
        <v>0</v>
      </c>
      <c r="J105" s="5">
        <f t="shared" si="13"/>
        <v>0</v>
      </c>
    </row>
    <row r="106" spans="1:10" ht="15" customHeight="1" x14ac:dyDescent="0.25">
      <c r="A106" s="3">
        <f t="shared" si="14"/>
        <v>1</v>
      </c>
      <c r="B106" s="51"/>
      <c r="C106" s="8" t="s">
        <v>99</v>
      </c>
      <c r="D106" s="46" t="s">
        <v>527</v>
      </c>
      <c r="E106" s="3" t="s">
        <v>3</v>
      </c>
      <c r="F106" s="9">
        <v>72.3</v>
      </c>
      <c r="G106" s="5">
        <v>105.526</v>
      </c>
      <c r="H106" s="12"/>
      <c r="I106" s="5">
        <f t="shared" si="16"/>
        <v>0</v>
      </c>
      <c r="J106" s="5">
        <f t="shared" ref="J106:J157" si="17">(F106*0.5)*H106</f>
        <v>0</v>
      </c>
    </row>
    <row r="107" spans="1:10" ht="15" customHeight="1" x14ac:dyDescent="0.25">
      <c r="A107" s="3">
        <f t="shared" si="14"/>
        <v>1</v>
      </c>
      <c r="B107" s="51"/>
      <c r="C107" s="8" t="s">
        <v>100</v>
      </c>
      <c r="D107" s="4" t="s">
        <v>354</v>
      </c>
      <c r="E107" s="3" t="s">
        <v>3</v>
      </c>
      <c r="F107" s="9">
        <v>251.98</v>
      </c>
      <c r="G107" s="5">
        <v>357.36149999999998</v>
      </c>
      <c r="H107" s="12"/>
      <c r="I107" s="5">
        <f t="shared" si="16"/>
        <v>0</v>
      </c>
      <c r="J107" s="5">
        <f t="shared" si="17"/>
        <v>0</v>
      </c>
    </row>
    <row r="108" spans="1:10" ht="15" customHeight="1" x14ac:dyDescent="0.25">
      <c r="A108" s="3">
        <f t="shared" si="14"/>
        <v>1</v>
      </c>
      <c r="B108" s="51"/>
      <c r="C108" s="8" t="s">
        <v>101</v>
      </c>
      <c r="D108" s="4" t="s">
        <v>355</v>
      </c>
      <c r="E108" s="3" t="s">
        <v>3</v>
      </c>
      <c r="F108" s="9">
        <v>283.22000000000003</v>
      </c>
      <c r="G108" s="5">
        <v>401.67899999999997</v>
      </c>
      <c r="H108" s="12"/>
      <c r="I108" s="5">
        <f t="shared" si="16"/>
        <v>0</v>
      </c>
      <c r="J108" s="5">
        <f t="shared" si="17"/>
        <v>0</v>
      </c>
    </row>
    <row r="109" spans="1:10" ht="15" customHeight="1" x14ac:dyDescent="0.25">
      <c r="A109" s="3">
        <f t="shared" si="14"/>
        <v>1</v>
      </c>
      <c r="B109" s="51"/>
      <c r="C109" s="8" t="s">
        <v>102</v>
      </c>
      <c r="D109" s="4" t="s">
        <v>356</v>
      </c>
      <c r="E109" s="3" t="s">
        <v>3</v>
      </c>
      <c r="F109" s="9">
        <v>389.83</v>
      </c>
      <c r="H109" s="12"/>
      <c r="I109" s="5">
        <f t="shared" si="16"/>
        <v>0</v>
      </c>
      <c r="J109" s="5">
        <f t="shared" si="17"/>
        <v>0</v>
      </c>
    </row>
    <row r="110" spans="1:10" ht="15" customHeight="1" x14ac:dyDescent="0.25">
      <c r="A110" s="3">
        <f t="shared" si="14"/>
        <v>1</v>
      </c>
      <c r="C110" s="8" t="s">
        <v>103</v>
      </c>
      <c r="D110" s="4" t="s">
        <v>357</v>
      </c>
      <c r="E110" s="3" t="s">
        <v>3</v>
      </c>
      <c r="F110" s="9">
        <v>776.38</v>
      </c>
      <c r="G110" s="5">
        <v>0</v>
      </c>
      <c r="H110" s="12"/>
      <c r="I110" s="5">
        <f t="shared" si="16"/>
        <v>0</v>
      </c>
      <c r="J110" s="5">
        <f t="shared" si="17"/>
        <v>0</v>
      </c>
    </row>
    <row r="111" spans="1:10" ht="20.100000000000001" customHeight="1" thickBot="1" x14ac:dyDescent="0.3">
      <c r="A111" s="3">
        <f t="shared" si="14"/>
        <v>1</v>
      </c>
      <c r="B111" s="54" t="s">
        <v>15</v>
      </c>
      <c r="C111" s="54"/>
      <c r="D111" s="54"/>
      <c r="E111" s="54"/>
      <c r="F111" s="54"/>
      <c r="G111" s="54"/>
      <c r="H111" s="54"/>
      <c r="I111" s="54"/>
      <c r="J111" s="54"/>
    </row>
    <row r="112" spans="1:10" ht="15" customHeight="1" x14ac:dyDescent="0.25">
      <c r="A112" s="3">
        <f t="shared" si="14"/>
        <v>1</v>
      </c>
      <c r="C112" s="8" t="s">
        <v>105</v>
      </c>
      <c r="D112" s="46" t="s">
        <v>473</v>
      </c>
      <c r="E112" s="3" t="s">
        <v>3</v>
      </c>
      <c r="F112" s="9">
        <v>31.73</v>
      </c>
      <c r="G112" s="5">
        <v>46.768499999999996</v>
      </c>
      <c r="H112" s="12"/>
      <c r="I112" s="5">
        <f>(F112*H112)</f>
        <v>0</v>
      </c>
      <c r="J112" s="5">
        <f t="shared" si="17"/>
        <v>0</v>
      </c>
    </row>
    <row r="113" spans="1:10" ht="15" customHeight="1" x14ac:dyDescent="0.25">
      <c r="A113" s="3">
        <f t="shared" si="14"/>
        <v>1</v>
      </c>
      <c r="B113" s="51" t="e" vm="11">
        <v>#VALUE!</v>
      </c>
      <c r="C113" s="8" t="s">
        <v>106</v>
      </c>
      <c r="D113" s="46" t="s">
        <v>474</v>
      </c>
      <c r="E113" s="3" t="s">
        <v>3</v>
      </c>
      <c r="F113" s="9">
        <v>34.29</v>
      </c>
      <c r="G113" s="5">
        <v>50.530499999999996</v>
      </c>
      <c r="H113" s="12"/>
      <c r="I113" s="5">
        <f t="shared" ref="I113:I119" si="18">(F113*H113)</f>
        <v>0</v>
      </c>
      <c r="J113" s="5">
        <f t="shared" si="17"/>
        <v>0</v>
      </c>
    </row>
    <row r="114" spans="1:10" ht="15" customHeight="1" x14ac:dyDescent="0.25">
      <c r="A114" s="3">
        <f t="shared" si="14"/>
        <v>1</v>
      </c>
      <c r="B114" s="51"/>
      <c r="C114" s="8" t="s">
        <v>107</v>
      </c>
      <c r="D114" s="46" t="s">
        <v>475</v>
      </c>
      <c r="E114" s="3" t="s">
        <v>3</v>
      </c>
      <c r="F114" s="9">
        <v>39.44</v>
      </c>
      <c r="G114" s="5">
        <v>58.120999999999995</v>
      </c>
      <c r="H114" s="12"/>
      <c r="I114" s="5">
        <f t="shared" si="18"/>
        <v>0</v>
      </c>
      <c r="J114" s="5">
        <f t="shared" si="17"/>
        <v>0</v>
      </c>
    </row>
    <row r="115" spans="1:10" ht="15" customHeight="1" x14ac:dyDescent="0.25">
      <c r="A115" s="3">
        <f t="shared" si="14"/>
        <v>1</v>
      </c>
      <c r="B115" s="51"/>
      <c r="C115" s="8" t="s">
        <v>108</v>
      </c>
      <c r="D115" s="46" t="s">
        <v>476</v>
      </c>
      <c r="E115" s="3" t="s">
        <v>3</v>
      </c>
      <c r="F115" s="9">
        <v>53.99</v>
      </c>
      <c r="G115" s="5">
        <v>78.811999999999983</v>
      </c>
      <c r="H115" s="12"/>
      <c r="I115" s="5">
        <f t="shared" si="18"/>
        <v>0</v>
      </c>
      <c r="J115" s="5">
        <f t="shared" si="17"/>
        <v>0</v>
      </c>
    </row>
    <row r="116" spans="1:10" ht="15" customHeight="1" x14ac:dyDescent="0.25">
      <c r="A116" s="3">
        <f t="shared" si="14"/>
        <v>1</v>
      </c>
      <c r="B116" s="51"/>
      <c r="C116" s="8" t="s">
        <v>109</v>
      </c>
      <c r="D116" s="46" t="s">
        <v>477</v>
      </c>
      <c r="E116" s="3" t="s">
        <v>3</v>
      </c>
      <c r="F116" s="9">
        <v>70.84</v>
      </c>
      <c r="G116" s="5">
        <v>103.417</v>
      </c>
      <c r="H116" s="12"/>
      <c r="I116" s="5">
        <f t="shared" si="18"/>
        <v>0</v>
      </c>
      <c r="J116" s="5">
        <f t="shared" si="17"/>
        <v>0</v>
      </c>
    </row>
    <row r="117" spans="1:10" ht="15" customHeight="1" x14ac:dyDescent="0.25">
      <c r="A117" s="3">
        <f t="shared" si="14"/>
        <v>1</v>
      </c>
      <c r="B117" s="51"/>
      <c r="C117" s="8" t="s">
        <v>110</v>
      </c>
      <c r="D117" s="4" t="s">
        <v>351</v>
      </c>
      <c r="E117" s="3" t="s">
        <v>3</v>
      </c>
      <c r="F117" s="9">
        <v>475.47</v>
      </c>
      <c r="G117" s="5">
        <v>517.95899999999995</v>
      </c>
      <c r="H117" s="12"/>
      <c r="I117" s="5">
        <f t="shared" si="18"/>
        <v>0</v>
      </c>
      <c r="J117" s="5">
        <f t="shared" si="17"/>
        <v>0</v>
      </c>
    </row>
    <row r="118" spans="1:10" ht="15" customHeight="1" x14ac:dyDescent="0.25">
      <c r="A118" s="3">
        <f t="shared" si="14"/>
        <v>1</v>
      </c>
      <c r="B118" s="51"/>
      <c r="C118" s="8" t="s">
        <v>111</v>
      </c>
      <c r="D118" s="4" t="s">
        <v>352</v>
      </c>
      <c r="E118" s="3" t="s">
        <v>3</v>
      </c>
      <c r="F118" s="9">
        <v>540.29999999999995</v>
      </c>
      <c r="G118" s="5">
        <v>591.28949999999998</v>
      </c>
      <c r="H118" s="12"/>
      <c r="I118" s="5">
        <f t="shared" si="18"/>
        <v>0</v>
      </c>
      <c r="J118" s="5">
        <f t="shared" si="17"/>
        <v>0</v>
      </c>
    </row>
    <row r="119" spans="1:10" ht="15" customHeight="1" x14ac:dyDescent="0.25">
      <c r="A119" s="3">
        <f t="shared" si="14"/>
        <v>1</v>
      </c>
      <c r="C119" s="8" t="s">
        <v>112</v>
      </c>
      <c r="D119" s="4" t="s">
        <v>353</v>
      </c>
      <c r="E119" s="3" t="s">
        <v>3</v>
      </c>
      <c r="F119" s="9">
        <v>668.34</v>
      </c>
      <c r="G119" s="5">
        <v>723.07349999999997</v>
      </c>
      <c r="H119" s="12"/>
      <c r="I119" s="5">
        <f t="shared" si="18"/>
        <v>0</v>
      </c>
      <c r="J119" s="5">
        <f t="shared" si="17"/>
        <v>0</v>
      </c>
    </row>
    <row r="120" spans="1:10" ht="20.100000000000001" customHeight="1" thickBot="1" x14ac:dyDescent="0.3">
      <c r="A120" s="3">
        <f t="shared" si="14"/>
        <v>1</v>
      </c>
      <c r="B120" s="54" t="s">
        <v>16</v>
      </c>
      <c r="C120" s="54"/>
      <c r="D120" s="54"/>
      <c r="E120" s="54"/>
      <c r="F120" s="54"/>
      <c r="G120" s="54"/>
      <c r="H120" s="54"/>
      <c r="I120" s="54"/>
      <c r="J120" s="54"/>
    </row>
    <row r="121" spans="1:10" ht="15" customHeight="1" x14ac:dyDescent="0.25">
      <c r="A121" s="3">
        <f t="shared" si="14"/>
        <v>1</v>
      </c>
      <c r="C121" s="8" t="s">
        <v>113</v>
      </c>
      <c r="D121" s="46" t="s">
        <v>478</v>
      </c>
      <c r="E121" s="3" t="s">
        <v>3</v>
      </c>
      <c r="F121" s="9">
        <v>47.59</v>
      </c>
      <c r="G121" s="5">
        <v>70.128999999999991</v>
      </c>
      <c r="H121" s="12"/>
      <c r="I121" s="5">
        <f>(F121*H121)</f>
        <v>0</v>
      </c>
      <c r="J121" s="5">
        <f t="shared" si="17"/>
        <v>0</v>
      </c>
    </row>
    <row r="122" spans="1:10" ht="15" customHeight="1" x14ac:dyDescent="0.25">
      <c r="A122" s="3">
        <f t="shared" si="14"/>
        <v>1</v>
      </c>
      <c r="B122" s="51" t="e" vm="12">
        <v>#VALUE!</v>
      </c>
      <c r="C122" s="8" t="s">
        <v>114</v>
      </c>
      <c r="D122" s="46" t="s">
        <v>479</v>
      </c>
      <c r="E122" s="3" t="s">
        <v>3</v>
      </c>
      <c r="F122" s="9">
        <v>62.12</v>
      </c>
      <c r="G122" s="5">
        <v>91.522999999999996</v>
      </c>
      <c r="H122" s="12"/>
      <c r="I122" s="5">
        <f t="shared" ref="I122:I129" si="19">(F122*H122)</f>
        <v>0</v>
      </c>
      <c r="J122" s="5">
        <f t="shared" si="17"/>
        <v>0</v>
      </c>
    </row>
    <row r="123" spans="1:10" ht="15" customHeight="1" x14ac:dyDescent="0.25">
      <c r="A123" s="3">
        <f t="shared" si="14"/>
        <v>1</v>
      </c>
      <c r="B123" s="51"/>
      <c r="C123" s="8" t="s">
        <v>115</v>
      </c>
      <c r="D123" s="46" t="s">
        <v>480</v>
      </c>
      <c r="E123" s="3" t="s">
        <v>3</v>
      </c>
      <c r="F123" s="9">
        <v>78.459999999999994</v>
      </c>
      <c r="G123" s="5">
        <v>115.62449999999998</v>
      </c>
      <c r="H123" s="12"/>
      <c r="I123" s="5">
        <f t="shared" si="19"/>
        <v>0</v>
      </c>
      <c r="J123" s="5">
        <f t="shared" si="17"/>
        <v>0</v>
      </c>
    </row>
    <row r="124" spans="1:10" ht="15" customHeight="1" x14ac:dyDescent="0.25">
      <c r="A124" s="3">
        <f t="shared" si="14"/>
        <v>1</v>
      </c>
      <c r="B124" s="51"/>
      <c r="C124" s="8" t="s">
        <v>116</v>
      </c>
      <c r="D124" s="46" t="s">
        <v>481</v>
      </c>
      <c r="E124" s="3" t="s">
        <v>3</v>
      </c>
      <c r="F124" s="9">
        <v>138.79</v>
      </c>
      <c r="G124" s="5">
        <v>202.559</v>
      </c>
      <c r="H124" s="12"/>
      <c r="I124" s="5">
        <f t="shared" si="19"/>
        <v>0</v>
      </c>
      <c r="J124" s="5">
        <f t="shared" si="17"/>
        <v>0</v>
      </c>
    </row>
    <row r="125" spans="1:10" ht="15" customHeight="1" x14ac:dyDescent="0.25">
      <c r="A125" s="3">
        <f t="shared" si="14"/>
        <v>1</v>
      </c>
      <c r="B125" s="51"/>
      <c r="C125" s="8" t="s">
        <v>117</v>
      </c>
      <c r="D125" s="46" t="s">
        <v>482</v>
      </c>
      <c r="E125" s="3" t="s">
        <v>3</v>
      </c>
      <c r="F125" s="9">
        <v>164.05</v>
      </c>
      <c r="G125" s="5">
        <v>239.42849999999999</v>
      </c>
      <c r="H125" s="12"/>
      <c r="I125" s="5">
        <f t="shared" si="19"/>
        <v>0</v>
      </c>
      <c r="J125" s="5">
        <f t="shared" si="17"/>
        <v>0</v>
      </c>
    </row>
    <row r="126" spans="1:10" ht="15" customHeight="1" x14ac:dyDescent="0.25">
      <c r="A126" s="3">
        <f t="shared" si="14"/>
        <v>1</v>
      </c>
      <c r="B126" s="51"/>
      <c r="C126" s="8" t="s">
        <v>118</v>
      </c>
      <c r="D126" s="4" t="s">
        <v>347</v>
      </c>
      <c r="E126" s="3" t="s">
        <v>3</v>
      </c>
      <c r="F126" s="9">
        <v>232.25</v>
      </c>
      <c r="G126" s="5">
        <v>313.69</v>
      </c>
      <c r="H126" s="12"/>
      <c r="I126" s="5">
        <f t="shared" si="19"/>
        <v>0</v>
      </c>
      <c r="J126" s="5">
        <f t="shared" si="17"/>
        <v>0</v>
      </c>
    </row>
    <row r="127" spans="1:10" ht="15" customHeight="1" x14ac:dyDescent="0.25">
      <c r="A127" s="3">
        <f t="shared" si="14"/>
        <v>1</v>
      </c>
      <c r="B127" s="51"/>
      <c r="C127" s="8" t="s">
        <v>119</v>
      </c>
      <c r="D127" s="4" t="s">
        <v>348</v>
      </c>
      <c r="E127" s="3" t="s">
        <v>3</v>
      </c>
      <c r="F127" s="9">
        <v>293.56</v>
      </c>
      <c r="G127" s="5">
        <v>416.32799999999997</v>
      </c>
      <c r="H127" s="12"/>
      <c r="I127" s="5">
        <f t="shared" si="19"/>
        <v>0</v>
      </c>
      <c r="J127" s="5">
        <f t="shared" si="17"/>
        <v>0</v>
      </c>
    </row>
    <row r="128" spans="1:10" ht="15" customHeight="1" x14ac:dyDescent="0.25">
      <c r="A128" s="3">
        <f t="shared" si="14"/>
        <v>1</v>
      </c>
      <c r="B128" s="51"/>
      <c r="C128" s="8" t="s">
        <v>120</v>
      </c>
      <c r="D128" s="4" t="s">
        <v>349</v>
      </c>
      <c r="E128" s="3" t="s">
        <v>3</v>
      </c>
      <c r="F128" s="9">
        <v>401.92</v>
      </c>
      <c r="G128" s="5">
        <v>527.04099999999994</v>
      </c>
      <c r="H128" s="12"/>
      <c r="I128" s="5">
        <f t="shared" si="19"/>
        <v>0</v>
      </c>
      <c r="J128" s="5">
        <f t="shared" si="17"/>
        <v>0</v>
      </c>
    </row>
    <row r="129" spans="1:10" ht="15" customHeight="1" x14ac:dyDescent="0.25">
      <c r="A129" s="3">
        <f t="shared" si="14"/>
        <v>1</v>
      </c>
      <c r="C129" s="8" t="s">
        <v>121</v>
      </c>
      <c r="D129" s="4" t="s">
        <v>350</v>
      </c>
      <c r="E129" s="3" t="s">
        <v>3</v>
      </c>
      <c r="F129" s="9">
        <v>508.29</v>
      </c>
      <c r="G129" s="5">
        <v>0</v>
      </c>
      <c r="H129" s="12"/>
      <c r="I129" s="5">
        <f t="shared" si="19"/>
        <v>0</v>
      </c>
      <c r="J129" s="5">
        <f t="shared" si="17"/>
        <v>0</v>
      </c>
    </row>
    <row r="130" spans="1:10" ht="20.100000000000001" customHeight="1" thickBot="1" x14ac:dyDescent="0.3">
      <c r="A130" s="3">
        <f t="shared" si="14"/>
        <v>1</v>
      </c>
      <c r="B130" s="54" t="s">
        <v>17</v>
      </c>
      <c r="C130" s="54"/>
      <c r="D130" s="54"/>
      <c r="E130" s="54"/>
      <c r="F130" s="54"/>
      <c r="G130" s="54"/>
      <c r="H130" s="54"/>
      <c r="I130" s="54"/>
      <c r="J130" s="54"/>
    </row>
    <row r="131" spans="1:10" ht="18" customHeight="1" x14ac:dyDescent="0.25">
      <c r="A131" s="3">
        <f t="shared" si="14"/>
        <v>1</v>
      </c>
      <c r="B131" s="51" t="e" vm="13">
        <v>#VALUE!</v>
      </c>
      <c r="C131" s="8" t="s">
        <v>122</v>
      </c>
      <c r="D131" s="46" t="s">
        <v>483</v>
      </c>
      <c r="E131" s="3" t="s">
        <v>3</v>
      </c>
      <c r="F131" s="9">
        <v>54.57</v>
      </c>
      <c r="G131" s="5">
        <v>80.398499999999999</v>
      </c>
      <c r="H131" s="12"/>
      <c r="I131" s="5">
        <f>F131*H131</f>
        <v>0</v>
      </c>
      <c r="J131" s="5">
        <f t="shared" si="17"/>
        <v>0</v>
      </c>
    </row>
    <row r="132" spans="1:10" ht="18" customHeight="1" x14ac:dyDescent="0.25">
      <c r="A132" s="3">
        <f t="shared" si="14"/>
        <v>1</v>
      </c>
      <c r="B132" s="51"/>
      <c r="C132" s="8" t="s">
        <v>123</v>
      </c>
      <c r="D132" s="46" t="s">
        <v>484</v>
      </c>
      <c r="E132" s="3" t="s">
        <v>3</v>
      </c>
      <c r="F132" s="9">
        <v>57.67</v>
      </c>
      <c r="G132" s="5">
        <v>84.996499999999997</v>
      </c>
      <c r="H132" s="12"/>
      <c r="I132" s="5">
        <f t="shared" ref="I132:I141" si="20">F132*H132</f>
        <v>0</v>
      </c>
      <c r="J132" s="5">
        <f t="shared" si="17"/>
        <v>0</v>
      </c>
    </row>
    <row r="133" spans="1:10" ht="18" customHeight="1" x14ac:dyDescent="0.25">
      <c r="A133" s="3">
        <f t="shared" si="14"/>
        <v>1</v>
      </c>
      <c r="B133" s="51"/>
      <c r="C133" s="8" t="s">
        <v>124</v>
      </c>
      <c r="D133" s="46" t="s">
        <v>485</v>
      </c>
      <c r="E133" s="3" t="s">
        <v>3</v>
      </c>
      <c r="F133" s="9">
        <v>67.849999999999994</v>
      </c>
      <c r="G133" s="5">
        <v>99.958999999999989</v>
      </c>
      <c r="H133" s="12"/>
      <c r="I133" s="5">
        <f t="shared" si="20"/>
        <v>0</v>
      </c>
      <c r="J133" s="5">
        <f t="shared" si="17"/>
        <v>0</v>
      </c>
    </row>
    <row r="134" spans="1:10" ht="18" customHeight="1" x14ac:dyDescent="0.25">
      <c r="A134" s="3">
        <f t="shared" si="14"/>
        <v>1</v>
      </c>
      <c r="B134" s="51"/>
      <c r="C134" s="8" t="s">
        <v>125</v>
      </c>
      <c r="D134" s="46" t="s">
        <v>486</v>
      </c>
      <c r="E134" s="3" t="s">
        <v>3</v>
      </c>
      <c r="F134" s="9">
        <v>127.33</v>
      </c>
      <c r="G134" s="5">
        <v>185.839</v>
      </c>
      <c r="H134" s="12"/>
      <c r="I134" s="5">
        <f t="shared" si="20"/>
        <v>0</v>
      </c>
      <c r="J134" s="5">
        <f t="shared" si="17"/>
        <v>0</v>
      </c>
    </row>
    <row r="135" spans="1:10" ht="18" customHeight="1" x14ac:dyDescent="0.25">
      <c r="A135" s="3">
        <f t="shared" ref="A135:A198" si="21">IF(IFERROR(H135*1,0)&gt;0,A134+1,A134)</f>
        <v>1</v>
      </c>
      <c r="B135" s="51"/>
      <c r="C135" s="8" t="s">
        <v>126</v>
      </c>
      <c r="D135" s="46" t="s">
        <v>487</v>
      </c>
      <c r="E135" s="3" t="s">
        <v>3</v>
      </c>
      <c r="F135" s="9">
        <v>159.72</v>
      </c>
      <c r="G135" s="5">
        <v>233.11099999999999</v>
      </c>
      <c r="H135" s="12"/>
      <c r="I135" s="5">
        <f t="shared" si="20"/>
        <v>0</v>
      </c>
      <c r="J135" s="5">
        <f t="shared" si="17"/>
        <v>0</v>
      </c>
    </row>
    <row r="136" spans="1:10" ht="20.100000000000001" customHeight="1" thickBot="1" x14ac:dyDescent="0.3">
      <c r="A136" s="3">
        <f t="shared" si="21"/>
        <v>1</v>
      </c>
      <c r="B136" s="54" t="s">
        <v>36</v>
      </c>
      <c r="C136" s="54"/>
      <c r="D136" s="54"/>
      <c r="E136" s="54"/>
      <c r="F136" s="54"/>
      <c r="G136" s="54"/>
      <c r="H136" s="54"/>
      <c r="I136" s="54"/>
      <c r="J136" s="54"/>
    </row>
    <row r="137" spans="1:10" ht="18" customHeight="1" x14ac:dyDescent="0.25">
      <c r="A137" s="3">
        <f t="shared" si="21"/>
        <v>1</v>
      </c>
      <c r="B137" s="51" t="e" vm="14">
        <v>#VALUE!</v>
      </c>
      <c r="C137" s="8" t="s">
        <v>127</v>
      </c>
      <c r="D137" s="46" t="s">
        <v>488</v>
      </c>
      <c r="E137" s="3" t="s">
        <v>3</v>
      </c>
      <c r="F137" s="9">
        <v>72.930000000000007</v>
      </c>
      <c r="G137" s="5">
        <v>107.464</v>
      </c>
      <c r="H137" s="12"/>
      <c r="I137" s="5">
        <f t="shared" si="20"/>
        <v>0</v>
      </c>
      <c r="J137" s="5">
        <f t="shared" si="17"/>
        <v>0</v>
      </c>
    </row>
    <row r="138" spans="1:10" ht="18" customHeight="1" x14ac:dyDescent="0.25">
      <c r="A138" s="3">
        <f t="shared" si="21"/>
        <v>1</v>
      </c>
      <c r="B138" s="51"/>
      <c r="C138" s="8" t="s">
        <v>128</v>
      </c>
      <c r="D138" s="46" t="s">
        <v>489</v>
      </c>
      <c r="E138" s="3" t="s">
        <v>3</v>
      </c>
      <c r="F138" s="9">
        <v>79.37</v>
      </c>
      <c r="G138" s="5">
        <v>116.94499999999999</v>
      </c>
      <c r="H138" s="12"/>
      <c r="I138" s="5">
        <f t="shared" si="20"/>
        <v>0</v>
      </c>
      <c r="J138" s="5">
        <f t="shared" si="17"/>
        <v>0</v>
      </c>
    </row>
    <row r="139" spans="1:10" ht="18" customHeight="1" x14ac:dyDescent="0.25">
      <c r="A139" s="3">
        <f t="shared" si="21"/>
        <v>1</v>
      </c>
      <c r="B139" s="51"/>
      <c r="C139" s="8" t="s">
        <v>129</v>
      </c>
      <c r="D139" s="46" t="s">
        <v>490</v>
      </c>
      <c r="E139" s="3" t="s">
        <v>3</v>
      </c>
      <c r="F139" s="9">
        <v>92.7</v>
      </c>
      <c r="H139" s="12"/>
      <c r="I139" s="5">
        <f t="shared" si="20"/>
        <v>0</v>
      </c>
      <c r="J139" s="5"/>
    </row>
    <row r="140" spans="1:10" ht="18" customHeight="1" x14ac:dyDescent="0.25">
      <c r="A140" s="3">
        <f t="shared" si="21"/>
        <v>1</v>
      </c>
      <c r="B140" s="51"/>
      <c r="C140" s="8" t="s">
        <v>130</v>
      </c>
      <c r="D140" s="46" t="s">
        <v>491</v>
      </c>
      <c r="E140" s="3" t="s">
        <v>3</v>
      </c>
      <c r="F140" s="9">
        <v>188.43</v>
      </c>
      <c r="G140" s="5">
        <v>275.03449999999998</v>
      </c>
      <c r="H140" s="12"/>
      <c r="I140" s="5">
        <f t="shared" si="20"/>
        <v>0</v>
      </c>
      <c r="J140" s="5">
        <f t="shared" si="17"/>
        <v>0</v>
      </c>
    </row>
    <row r="141" spans="1:10" ht="18" customHeight="1" x14ac:dyDescent="0.25">
      <c r="A141" s="3">
        <f t="shared" si="21"/>
        <v>1</v>
      </c>
      <c r="B141" s="51"/>
      <c r="C141" s="8" t="s">
        <v>131</v>
      </c>
      <c r="D141" s="46" t="s">
        <v>492</v>
      </c>
      <c r="E141" s="3" t="s">
        <v>3</v>
      </c>
      <c r="F141" s="9">
        <v>204.54</v>
      </c>
      <c r="G141" s="5">
        <v>276.29799999999994</v>
      </c>
      <c r="H141" s="12"/>
      <c r="I141" s="5">
        <f t="shared" si="20"/>
        <v>0</v>
      </c>
      <c r="J141" s="5">
        <f t="shared" si="17"/>
        <v>0</v>
      </c>
    </row>
    <row r="142" spans="1:10" ht="20.100000000000001" customHeight="1" thickBot="1" x14ac:dyDescent="0.3">
      <c r="A142" s="3">
        <f t="shared" si="21"/>
        <v>1</v>
      </c>
      <c r="B142" s="54" t="s">
        <v>18</v>
      </c>
      <c r="C142" s="54"/>
      <c r="D142" s="54"/>
      <c r="E142" s="54"/>
      <c r="F142" s="54"/>
      <c r="G142" s="54"/>
      <c r="H142" s="54"/>
      <c r="I142" s="54"/>
      <c r="J142" s="54"/>
    </row>
    <row r="143" spans="1:10" ht="18" customHeight="1" x14ac:dyDescent="0.25">
      <c r="A143" s="3">
        <f t="shared" si="21"/>
        <v>1</v>
      </c>
      <c r="B143" s="51" t="e" vm="15">
        <v>#VALUE!</v>
      </c>
      <c r="C143" s="8" t="s">
        <v>248</v>
      </c>
      <c r="D143" s="4" t="s">
        <v>342</v>
      </c>
      <c r="E143" s="3" t="s">
        <v>3</v>
      </c>
      <c r="F143" s="9">
        <v>180.05</v>
      </c>
      <c r="G143" s="5">
        <v>265.27800000000002</v>
      </c>
      <c r="H143" s="12"/>
      <c r="I143" s="5">
        <f t="shared" ref="I143:I147" si="22">F143*H143</f>
        <v>0</v>
      </c>
      <c r="J143" s="5">
        <f>(F143*0.5)*H143</f>
        <v>0</v>
      </c>
    </row>
    <row r="144" spans="1:10" ht="18" customHeight="1" x14ac:dyDescent="0.25">
      <c r="A144" s="3">
        <f t="shared" si="21"/>
        <v>1</v>
      </c>
      <c r="B144" s="51"/>
      <c r="C144" s="8" t="s">
        <v>249</v>
      </c>
      <c r="D144" s="4" t="s">
        <v>343</v>
      </c>
      <c r="E144" s="3" t="s">
        <v>3</v>
      </c>
      <c r="F144" s="9">
        <v>207.39</v>
      </c>
      <c r="G144" s="5">
        <v>305.53899999999999</v>
      </c>
      <c r="H144" s="12"/>
      <c r="I144" s="5">
        <f t="shared" si="22"/>
        <v>0</v>
      </c>
      <c r="J144" s="5">
        <f>(F144*0.5)*H144</f>
        <v>0</v>
      </c>
    </row>
    <row r="145" spans="1:10" ht="18" customHeight="1" x14ac:dyDescent="0.25">
      <c r="A145" s="3">
        <f t="shared" si="21"/>
        <v>1</v>
      </c>
      <c r="B145" s="51"/>
      <c r="C145" s="8" t="s">
        <v>250</v>
      </c>
      <c r="D145" s="4" t="s">
        <v>344</v>
      </c>
      <c r="E145" s="3" t="s">
        <v>3</v>
      </c>
      <c r="F145" s="9">
        <v>253.72</v>
      </c>
      <c r="G145" s="5">
        <v>373.74900000000002</v>
      </c>
      <c r="H145" s="12"/>
      <c r="I145" s="5">
        <f t="shared" si="22"/>
        <v>0</v>
      </c>
      <c r="J145" s="5">
        <f t="shared" si="17"/>
        <v>0</v>
      </c>
    </row>
    <row r="146" spans="1:10" ht="18" customHeight="1" x14ac:dyDescent="0.25">
      <c r="A146" s="3">
        <f t="shared" si="21"/>
        <v>1</v>
      </c>
      <c r="B146" s="51"/>
      <c r="C146" s="8" t="s">
        <v>251</v>
      </c>
      <c r="D146" s="4" t="s">
        <v>345</v>
      </c>
      <c r="E146" s="3" t="s">
        <v>3</v>
      </c>
      <c r="F146" s="9">
        <v>427.8</v>
      </c>
      <c r="G146" s="5">
        <v>624.37799999999993</v>
      </c>
      <c r="H146" s="12"/>
      <c r="I146" s="5">
        <f t="shared" si="22"/>
        <v>0</v>
      </c>
      <c r="J146" s="5">
        <f t="shared" si="17"/>
        <v>0</v>
      </c>
    </row>
    <row r="147" spans="1:10" ht="18" customHeight="1" x14ac:dyDescent="0.25">
      <c r="A147" s="3">
        <f t="shared" si="21"/>
        <v>1</v>
      </c>
      <c r="B147" s="51"/>
      <c r="C147" s="8" t="s">
        <v>252</v>
      </c>
      <c r="D147" s="4" t="s">
        <v>346</v>
      </c>
      <c r="E147" s="3" t="s">
        <v>3</v>
      </c>
      <c r="F147" s="9">
        <v>528.5</v>
      </c>
      <c r="G147" s="5">
        <v>771.35249999999996</v>
      </c>
      <c r="H147" s="12"/>
      <c r="I147" s="5">
        <f t="shared" si="22"/>
        <v>0</v>
      </c>
      <c r="J147" s="5">
        <f t="shared" si="17"/>
        <v>0</v>
      </c>
    </row>
    <row r="148" spans="1:10" ht="20.100000000000001" customHeight="1" thickBot="1" x14ac:dyDescent="0.3">
      <c r="A148" s="3">
        <f t="shared" si="21"/>
        <v>1</v>
      </c>
      <c r="B148" s="54" t="s">
        <v>19</v>
      </c>
      <c r="C148" s="54"/>
      <c r="D148" s="54"/>
      <c r="E148" s="54"/>
      <c r="F148" s="54"/>
      <c r="G148" s="54"/>
      <c r="H148" s="54"/>
      <c r="I148" s="54"/>
      <c r="J148" s="54"/>
    </row>
    <row r="149" spans="1:10" ht="18" customHeight="1" x14ac:dyDescent="0.25">
      <c r="A149" s="3">
        <f t="shared" si="21"/>
        <v>1</v>
      </c>
      <c r="B149" s="51" t="e" vm="16">
        <v>#VALUE!</v>
      </c>
      <c r="C149" s="8" t="s">
        <v>253</v>
      </c>
      <c r="D149" s="4" t="s">
        <v>337</v>
      </c>
      <c r="E149" s="3" t="s">
        <v>3</v>
      </c>
      <c r="F149" s="9">
        <v>128.13999999999999</v>
      </c>
      <c r="G149" s="5">
        <v>0</v>
      </c>
      <c r="H149" s="12"/>
      <c r="I149" s="5">
        <f t="shared" ref="I149:I153" si="23">F149*H149</f>
        <v>0</v>
      </c>
      <c r="J149" s="5">
        <f t="shared" si="17"/>
        <v>0</v>
      </c>
    </row>
    <row r="150" spans="1:10" ht="18" customHeight="1" x14ac:dyDescent="0.25">
      <c r="A150" s="3">
        <f t="shared" si="21"/>
        <v>1</v>
      </c>
      <c r="B150" s="51"/>
      <c r="C150" s="8" t="s">
        <v>254</v>
      </c>
      <c r="D150" s="4" t="s">
        <v>338</v>
      </c>
      <c r="E150" s="3" t="s">
        <v>3</v>
      </c>
      <c r="F150" s="9">
        <v>170.03</v>
      </c>
      <c r="G150" s="5">
        <v>0</v>
      </c>
      <c r="H150" s="12"/>
      <c r="I150" s="5">
        <f t="shared" si="23"/>
        <v>0</v>
      </c>
      <c r="J150" s="5">
        <f t="shared" si="17"/>
        <v>0</v>
      </c>
    </row>
    <row r="151" spans="1:10" ht="18" customHeight="1" x14ac:dyDescent="0.25">
      <c r="A151" s="3">
        <f t="shared" si="21"/>
        <v>1</v>
      </c>
      <c r="B151" s="51"/>
      <c r="C151" s="8" t="s">
        <v>255</v>
      </c>
      <c r="D151" s="4" t="s">
        <v>339</v>
      </c>
      <c r="E151" s="3" t="s">
        <v>3</v>
      </c>
      <c r="F151" s="9">
        <v>220.54</v>
      </c>
      <c r="G151" s="5">
        <v>0</v>
      </c>
      <c r="H151" s="12"/>
      <c r="I151" s="5">
        <f t="shared" si="23"/>
        <v>0</v>
      </c>
      <c r="J151" s="5">
        <f t="shared" si="17"/>
        <v>0</v>
      </c>
    </row>
    <row r="152" spans="1:10" ht="18" customHeight="1" x14ac:dyDescent="0.25">
      <c r="A152" s="3">
        <f t="shared" si="21"/>
        <v>1</v>
      </c>
      <c r="B152" s="51"/>
      <c r="C152" s="8" t="s">
        <v>256</v>
      </c>
      <c r="D152" s="4" t="s">
        <v>340</v>
      </c>
      <c r="E152" s="3" t="s">
        <v>3</v>
      </c>
      <c r="F152" s="9">
        <v>345.17</v>
      </c>
      <c r="G152" s="5">
        <v>0</v>
      </c>
      <c r="H152" s="12"/>
      <c r="I152" s="5">
        <f t="shared" si="23"/>
        <v>0</v>
      </c>
      <c r="J152" s="5">
        <f t="shared" si="17"/>
        <v>0</v>
      </c>
    </row>
    <row r="153" spans="1:10" ht="18" customHeight="1" x14ac:dyDescent="0.25">
      <c r="A153" s="3">
        <f t="shared" si="21"/>
        <v>1</v>
      </c>
      <c r="B153" s="51"/>
      <c r="C153" s="8" t="s">
        <v>257</v>
      </c>
      <c r="D153" s="4" t="s">
        <v>341</v>
      </c>
      <c r="E153" s="3" t="s">
        <v>3</v>
      </c>
      <c r="F153" s="9">
        <v>507.32</v>
      </c>
      <c r="G153" s="5">
        <v>0</v>
      </c>
      <c r="H153" s="12"/>
      <c r="I153" s="5">
        <f t="shared" si="23"/>
        <v>0</v>
      </c>
      <c r="J153" s="5">
        <f t="shared" si="17"/>
        <v>0</v>
      </c>
    </row>
    <row r="154" spans="1:10" ht="20.100000000000001" customHeight="1" thickBot="1" x14ac:dyDescent="0.3">
      <c r="A154" s="3">
        <f t="shared" si="21"/>
        <v>1</v>
      </c>
      <c r="B154" s="54" t="s">
        <v>20</v>
      </c>
      <c r="C154" s="54"/>
      <c r="D154" s="54"/>
      <c r="E154" s="54"/>
      <c r="F154" s="54"/>
      <c r="G154" s="54"/>
      <c r="H154" s="54"/>
      <c r="I154" s="54"/>
      <c r="J154" s="54"/>
    </row>
    <row r="155" spans="1:10" ht="15" customHeight="1" x14ac:dyDescent="0.25">
      <c r="A155" s="3">
        <f t="shared" si="21"/>
        <v>1</v>
      </c>
      <c r="C155" s="8" t="s">
        <v>132</v>
      </c>
      <c r="D155" s="46" t="s">
        <v>493</v>
      </c>
      <c r="E155" s="3" t="s">
        <v>3</v>
      </c>
      <c r="F155" s="9">
        <v>104.44</v>
      </c>
      <c r="G155" s="5">
        <v>153.9</v>
      </c>
      <c r="H155" s="12"/>
      <c r="I155" s="5">
        <f>F155*H155</f>
        <v>0</v>
      </c>
      <c r="J155" s="5">
        <f t="shared" si="17"/>
        <v>0</v>
      </c>
    </row>
    <row r="156" spans="1:10" ht="15" customHeight="1" x14ac:dyDescent="0.25">
      <c r="A156" s="3">
        <f t="shared" si="21"/>
        <v>1</v>
      </c>
      <c r="C156" s="8" t="s">
        <v>133</v>
      </c>
      <c r="D156" s="46" t="s">
        <v>494</v>
      </c>
      <c r="E156" s="3" t="s">
        <v>3</v>
      </c>
      <c r="F156" s="9">
        <v>131.57</v>
      </c>
      <c r="G156" s="5">
        <v>193.83799999999999</v>
      </c>
      <c r="H156" s="12"/>
      <c r="I156" s="5">
        <f t="shared" ref="I156:I174" si="24">F156*H156</f>
        <v>0</v>
      </c>
      <c r="J156" s="5">
        <f t="shared" si="17"/>
        <v>0</v>
      </c>
    </row>
    <row r="157" spans="1:10" ht="15" customHeight="1" x14ac:dyDescent="0.25">
      <c r="A157" s="3">
        <f t="shared" si="21"/>
        <v>1</v>
      </c>
      <c r="C157" s="8" t="s">
        <v>134</v>
      </c>
      <c r="D157" s="46" t="s">
        <v>495</v>
      </c>
      <c r="E157" s="3" t="s">
        <v>3</v>
      </c>
      <c r="F157" s="9">
        <v>108.35</v>
      </c>
      <c r="G157" s="5">
        <v>159.6285</v>
      </c>
      <c r="H157" s="12"/>
      <c r="I157" s="5">
        <f t="shared" si="24"/>
        <v>0</v>
      </c>
      <c r="J157" s="5">
        <f t="shared" si="17"/>
        <v>0</v>
      </c>
    </row>
    <row r="158" spans="1:10" ht="15" customHeight="1" x14ac:dyDescent="0.25">
      <c r="A158" s="3">
        <f t="shared" si="21"/>
        <v>1</v>
      </c>
      <c r="B158" s="51" t="e" vm="17">
        <v>#VALUE!</v>
      </c>
      <c r="C158" s="8" t="s">
        <v>135</v>
      </c>
      <c r="D158" s="46" t="s">
        <v>496</v>
      </c>
      <c r="E158" s="3" t="s">
        <v>3</v>
      </c>
      <c r="F158" s="9">
        <v>176.63</v>
      </c>
      <c r="G158" s="5">
        <v>154.73599999999999</v>
      </c>
      <c r="H158" s="12"/>
      <c r="I158" s="5">
        <f t="shared" si="24"/>
        <v>0</v>
      </c>
      <c r="J158" s="5"/>
    </row>
    <row r="159" spans="1:10" ht="15" customHeight="1" x14ac:dyDescent="0.25">
      <c r="A159" s="3">
        <f t="shared" si="21"/>
        <v>1</v>
      </c>
      <c r="B159" s="51"/>
      <c r="C159" s="8" t="s">
        <v>136</v>
      </c>
      <c r="D159" s="46" t="s">
        <v>497</v>
      </c>
      <c r="E159" s="3" t="s">
        <v>3</v>
      </c>
      <c r="F159" s="9">
        <v>135.88</v>
      </c>
      <c r="G159" s="5">
        <v>154.73599999999999</v>
      </c>
      <c r="H159" s="12"/>
      <c r="I159" s="5">
        <f t="shared" si="24"/>
        <v>0</v>
      </c>
      <c r="J159" s="5"/>
    </row>
    <row r="160" spans="1:10" ht="15" customHeight="1" x14ac:dyDescent="0.25">
      <c r="A160" s="3">
        <f t="shared" si="21"/>
        <v>1</v>
      </c>
      <c r="B160" s="51"/>
      <c r="C160" s="8" t="s">
        <v>137</v>
      </c>
      <c r="D160" s="46" t="s">
        <v>498</v>
      </c>
      <c r="E160" s="3" t="s">
        <v>3</v>
      </c>
      <c r="F160" s="9">
        <v>106.02</v>
      </c>
      <c r="G160" s="5">
        <v>154.73599999999999</v>
      </c>
      <c r="H160" s="12"/>
      <c r="I160" s="5">
        <f t="shared" si="24"/>
        <v>0</v>
      </c>
      <c r="J160" s="5"/>
    </row>
    <row r="161" spans="1:10" ht="15" customHeight="1" x14ac:dyDescent="0.25">
      <c r="A161" s="3">
        <f t="shared" si="21"/>
        <v>1</v>
      </c>
      <c r="B161" s="51"/>
      <c r="C161" s="8" t="s">
        <v>138</v>
      </c>
      <c r="D161" s="46" t="s">
        <v>499</v>
      </c>
      <c r="E161" s="3" t="s">
        <v>3</v>
      </c>
      <c r="F161" s="9">
        <v>197.63</v>
      </c>
      <c r="G161" s="5">
        <v>154.73599999999999</v>
      </c>
      <c r="H161" s="12"/>
      <c r="I161" s="5">
        <f t="shared" si="24"/>
        <v>0</v>
      </c>
      <c r="J161" s="5"/>
    </row>
    <row r="162" spans="1:10" ht="15" customHeight="1" x14ac:dyDescent="0.25">
      <c r="A162" s="3">
        <f t="shared" si="21"/>
        <v>1</v>
      </c>
      <c r="B162" s="51"/>
      <c r="C162" s="8" t="s">
        <v>139</v>
      </c>
      <c r="D162" s="46" t="s">
        <v>500</v>
      </c>
      <c r="E162" s="3" t="s">
        <v>3</v>
      </c>
      <c r="F162" s="9">
        <v>154.4</v>
      </c>
      <c r="G162" s="5">
        <v>154.73599999999999</v>
      </c>
      <c r="H162" s="12"/>
      <c r="I162" s="5">
        <f t="shared" si="24"/>
        <v>0</v>
      </c>
      <c r="J162" s="5"/>
    </row>
    <row r="163" spans="1:10" ht="15" customHeight="1" x14ac:dyDescent="0.25">
      <c r="A163" s="3">
        <f t="shared" si="21"/>
        <v>1</v>
      </c>
      <c r="C163" s="8" t="s">
        <v>140</v>
      </c>
      <c r="D163" s="46" t="s">
        <v>501</v>
      </c>
      <c r="E163" s="3" t="s">
        <v>3</v>
      </c>
      <c r="F163" s="9">
        <v>120.87</v>
      </c>
      <c r="G163" s="5">
        <v>154.73599999999999</v>
      </c>
      <c r="H163" s="12"/>
      <c r="I163" s="5">
        <f t="shared" si="24"/>
        <v>0</v>
      </c>
      <c r="J163" s="5"/>
    </row>
    <row r="164" spans="1:10" ht="15" customHeight="1" x14ac:dyDescent="0.25">
      <c r="A164" s="3">
        <f t="shared" si="21"/>
        <v>1</v>
      </c>
      <c r="B164" s="51" t="e" vm="18">
        <v>#VALUE!</v>
      </c>
      <c r="C164" s="8" t="s">
        <v>141</v>
      </c>
      <c r="D164" s="46" t="s">
        <v>502</v>
      </c>
      <c r="E164" s="3" t="s">
        <v>3</v>
      </c>
      <c r="F164" s="9">
        <v>120.87</v>
      </c>
      <c r="G164" s="5">
        <v>154.73599999999999</v>
      </c>
      <c r="H164" s="12"/>
      <c r="I164" s="5">
        <f t="shared" si="24"/>
        <v>0</v>
      </c>
      <c r="J164" s="5"/>
    </row>
    <row r="165" spans="1:10" ht="15" customHeight="1" x14ac:dyDescent="0.25">
      <c r="A165" s="3">
        <f t="shared" si="21"/>
        <v>1</v>
      </c>
      <c r="B165" s="51"/>
      <c r="C165" s="8" t="s">
        <v>142</v>
      </c>
      <c r="D165" s="4" t="s">
        <v>334</v>
      </c>
      <c r="E165" s="3" t="s">
        <v>3</v>
      </c>
      <c r="F165" s="9">
        <v>200.85</v>
      </c>
      <c r="G165" s="5">
        <v>154.73599999999999</v>
      </c>
      <c r="H165" s="12"/>
      <c r="I165" s="5">
        <f t="shared" si="24"/>
        <v>0</v>
      </c>
      <c r="J165" s="5"/>
    </row>
    <row r="166" spans="1:10" ht="15" customHeight="1" x14ac:dyDescent="0.25">
      <c r="A166" s="3">
        <f t="shared" si="21"/>
        <v>1</v>
      </c>
      <c r="B166" s="51"/>
      <c r="C166" s="8" t="s">
        <v>143</v>
      </c>
      <c r="D166" s="4" t="s">
        <v>333</v>
      </c>
      <c r="E166" s="3" t="s">
        <v>3</v>
      </c>
      <c r="F166" s="9">
        <v>208.1</v>
      </c>
      <c r="G166" s="5">
        <v>154.73599999999999</v>
      </c>
      <c r="H166" s="12"/>
      <c r="I166" s="5">
        <f t="shared" si="24"/>
        <v>0</v>
      </c>
      <c r="J166" s="5"/>
    </row>
    <row r="167" spans="1:10" ht="15" customHeight="1" x14ac:dyDescent="0.25">
      <c r="A167" s="3">
        <f t="shared" si="21"/>
        <v>1</v>
      </c>
      <c r="B167" s="51"/>
      <c r="C167" s="8" t="s">
        <v>144</v>
      </c>
      <c r="D167" s="4" t="s">
        <v>332</v>
      </c>
      <c r="E167" s="3" t="s">
        <v>3</v>
      </c>
      <c r="F167" s="9">
        <v>224.85</v>
      </c>
      <c r="G167" s="5">
        <v>154.73599999999999</v>
      </c>
      <c r="H167" s="12"/>
      <c r="I167" s="5">
        <f t="shared" si="24"/>
        <v>0</v>
      </c>
      <c r="J167" s="5"/>
    </row>
    <row r="168" spans="1:10" ht="15" customHeight="1" x14ac:dyDescent="0.25">
      <c r="A168" s="3">
        <f t="shared" si="21"/>
        <v>1</v>
      </c>
      <c r="B168" s="51"/>
      <c r="C168" s="8" t="s">
        <v>145</v>
      </c>
      <c r="D168" s="4" t="s">
        <v>331</v>
      </c>
      <c r="E168" s="3" t="s">
        <v>3</v>
      </c>
      <c r="F168" s="9">
        <v>312.27</v>
      </c>
      <c r="G168" s="5">
        <v>154.73599999999999</v>
      </c>
      <c r="H168" s="12"/>
      <c r="I168" s="5">
        <f t="shared" si="24"/>
        <v>0</v>
      </c>
      <c r="J168" s="5">
        <f t="shared" ref="J168:J221" si="25">(F168*0.5)*H168</f>
        <v>0</v>
      </c>
    </row>
    <row r="169" spans="1:10" ht="15" customHeight="1" x14ac:dyDescent="0.25">
      <c r="A169" s="3">
        <f t="shared" si="21"/>
        <v>1</v>
      </c>
      <c r="B169" s="51"/>
      <c r="C169" s="8" t="s">
        <v>146</v>
      </c>
      <c r="D169" s="4" t="s">
        <v>330</v>
      </c>
      <c r="E169" s="3" t="s">
        <v>3</v>
      </c>
      <c r="F169" s="9">
        <v>295.98</v>
      </c>
      <c r="G169" s="5">
        <v>154.73599999999999</v>
      </c>
      <c r="H169" s="12"/>
      <c r="I169" s="5">
        <f t="shared" si="24"/>
        <v>0</v>
      </c>
      <c r="J169" s="5">
        <f t="shared" si="25"/>
        <v>0</v>
      </c>
    </row>
    <row r="170" spans="1:10" ht="15" customHeight="1" x14ac:dyDescent="0.25">
      <c r="A170" s="3">
        <f t="shared" si="21"/>
        <v>1</v>
      </c>
      <c r="B170" s="51"/>
      <c r="C170" s="8" t="s">
        <v>147</v>
      </c>
      <c r="D170" s="4" t="s">
        <v>329</v>
      </c>
      <c r="E170" s="3" t="s">
        <v>3</v>
      </c>
      <c r="F170" s="9">
        <v>332.25</v>
      </c>
      <c r="G170" s="5">
        <v>154.73599999999999</v>
      </c>
      <c r="H170" s="12"/>
      <c r="I170" s="5">
        <f t="shared" si="24"/>
        <v>0</v>
      </c>
      <c r="J170" s="5">
        <f t="shared" si="25"/>
        <v>0</v>
      </c>
    </row>
    <row r="171" spans="1:10" ht="15" customHeight="1" x14ac:dyDescent="0.25">
      <c r="A171" s="3">
        <f t="shared" si="21"/>
        <v>1</v>
      </c>
      <c r="B171" s="47"/>
      <c r="C171" s="8" t="s">
        <v>148</v>
      </c>
      <c r="D171" s="4" t="s">
        <v>328</v>
      </c>
      <c r="E171" s="3" t="s">
        <v>3</v>
      </c>
      <c r="F171" s="9">
        <v>359.5</v>
      </c>
      <c r="G171" s="5">
        <v>176.41499999999999</v>
      </c>
      <c r="H171" s="12"/>
      <c r="I171" s="5">
        <f t="shared" si="24"/>
        <v>0</v>
      </c>
      <c r="J171" s="5">
        <f t="shared" si="25"/>
        <v>0</v>
      </c>
    </row>
    <row r="172" spans="1:10" ht="15" customHeight="1" x14ac:dyDescent="0.25">
      <c r="A172" s="3">
        <f t="shared" si="21"/>
        <v>1</v>
      </c>
      <c r="C172" s="8" t="s">
        <v>149</v>
      </c>
      <c r="D172" s="4" t="s">
        <v>335</v>
      </c>
      <c r="E172" s="3" t="s">
        <v>3</v>
      </c>
      <c r="F172" s="9">
        <v>1171.3599999999999</v>
      </c>
      <c r="G172" s="5">
        <v>451.72499999999997</v>
      </c>
      <c r="H172" s="12"/>
      <c r="I172" s="5">
        <f t="shared" si="24"/>
        <v>0</v>
      </c>
      <c r="J172" s="5">
        <f t="shared" si="25"/>
        <v>0</v>
      </c>
    </row>
    <row r="173" spans="1:10" ht="15" customHeight="1" x14ac:dyDescent="0.25">
      <c r="A173" s="3">
        <f t="shared" si="21"/>
        <v>1</v>
      </c>
      <c r="C173" s="8" t="s">
        <v>150</v>
      </c>
      <c r="D173" s="4" t="s">
        <v>336</v>
      </c>
      <c r="E173" s="3" t="s">
        <v>3</v>
      </c>
      <c r="F173" s="9">
        <v>1109.04</v>
      </c>
      <c r="G173" s="5">
        <v>419.767</v>
      </c>
      <c r="H173" s="12"/>
      <c r="I173" s="5">
        <f t="shared" si="24"/>
        <v>0</v>
      </c>
      <c r="J173" s="5">
        <f t="shared" si="25"/>
        <v>0</v>
      </c>
    </row>
    <row r="174" spans="1:10" ht="15" customHeight="1" x14ac:dyDescent="0.25">
      <c r="A174" s="3">
        <f t="shared" si="21"/>
        <v>1</v>
      </c>
      <c r="C174" s="8" t="s">
        <v>151</v>
      </c>
      <c r="D174" s="4" t="s">
        <v>327</v>
      </c>
      <c r="E174" s="3" t="s">
        <v>3</v>
      </c>
      <c r="F174" s="9">
        <v>1062.8399999999999</v>
      </c>
      <c r="G174" s="5">
        <v>0</v>
      </c>
      <c r="H174" s="12"/>
      <c r="I174" s="5">
        <f t="shared" si="24"/>
        <v>0</v>
      </c>
      <c r="J174" s="5">
        <f t="shared" si="25"/>
        <v>0</v>
      </c>
    </row>
    <row r="175" spans="1:10" ht="20.100000000000001" customHeight="1" thickBot="1" x14ac:dyDescent="0.3">
      <c r="A175" s="3">
        <f t="shared" si="21"/>
        <v>1</v>
      </c>
      <c r="B175" s="54" t="s">
        <v>21</v>
      </c>
      <c r="C175" s="54"/>
      <c r="D175" s="54"/>
      <c r="E175" s="54"/>
      <c r="F175" s="54"/>
      <c r="G175" s="54"/>
      <c r="H175" s="54"/>
      <c r="I175" s="54"/>
      <c r="J175" s="54"/>
    </row>
    <row r="176" spans="1:10" ht="18" customHeight="1" x14ac:dyDescent="0.25">
      <c r="A176" s="3">
        <f t="shared" si="21"/>
        <v>1</v>
      </c>
      <c r="B176" s="51" t="e" vm="19">
        <v>#VALUE!</v>
      </c>
      <c r="C176" s="8" t="s">
        <v>258</v>
      </c>
      <c r="D176" s="4" t="s">
        <v>261</v>
      </c>
      <c r="E176" s="3" t="s">
        <v>3</v>
      </c>
      <c r="F176" s="9">
        <v>50.38</v>
      </c>
      <c r="G176" s="5">
        <v>0</v>
      </c>
      <c r="H176" s="12"/>
      <c r="I176" s="5">
        <f t="shared" ref="I176:I181" si="26">F176*H176</f>
        <v>0</v>
      </c>
      <c r="J176" s="5">
        <f t="shared" si="25"/>
        <v>0</v>
      </c>
    </row>
    <row r="177" spans="1:10" ht="18" customHeight="1" x14ac:dyDescent="0.25">
      <c r="A177" s="3">
        <f t="shared" si="21"/>
        <v>1</v>
      </c>
      <c r="B177" s="51"/>
      <c r="C177" s="8" t="s">
        <v>259</v>
      </c>
      <c r="D177" s="4" t="s">
        <v>262</v>
      </c>
      <c r="E177" s="3" t="s">
        <v>3</v>
      </c>
      <c r="F177" s="9">
        <v>58.79</v>
      </c>
      <c r="G177" s="5">
        <v>0</v>
      </c>
      <c r="H177" s="12"/>
      <c r="I177" s="5">
        <f t="shared" si="26"/>
        <v>0</v>
      </c>
      <c r="J177" s="5"/>
    </row>
    <row r="178" spans="1:10" ht="18" customHeight="1" x14ac:dyDescent="0.25">
      <c r="A178" s="3">
        <f t="shared" si="21"/>
        <v>1</v>
      </c>
      <c r="B178" s="51"/>
      <c r="C178" s="8" t="s">
        <v>260</v>
      </c>
      <c r="D178" s="4" t="s">
        <v>263</v>
      </c>
      <c r="E178" s="3" t="s">
        <v>3</v>
      </c>
      <c r="F178" s="9">
        <v>71.27</v>
      </c>
      <c r="G178" s="5">
        <v>0</v>
      </c>
      <c r="H178" s="12"/>
      <c r="I178" s="5">
        <f t="shared" si="26"/>
        <v>0</v>
      </c>
      <c r="J178" s="5"/>
    </row>
    <row r="179" spans="1:10" ht="18" customHeight="1" x14ac:dyDescent="0.25">
      <c r="A179" s="3">
        <f t="shared" si="21"/>
        <v>1</v>
      </c>
      <c r="B179" s="51" t="e" vm="20">
        <v>#VALUE!</v>
      </c>
      <c r="C179" s="8" t="s">
        <v>264</v>
      </c>
      <c r="D179" s="4" t="s">
        <v>267</v>
      </c>
      <c r="E179" s="3" t="s">
        <v>3</v>
      </c>
      <c r="F179" s="9">
        <v>125.9</v>
      </c>
      <c r="G179" s="5">
        <v>0</v>
      </c>
      <c r="H179" s="12"/>
      <c r="I179" s="5">
        <f t="shared" si="26"/>
        <v>0</v>
      </c>
      <c r="J179" s="5"/>
    </row>
    <row r="180" spans="1:10" ht="18" customHeight="1" x14ac:dyDescent="0.25">
      <c r="A180" s="3">
        <f t="shared" si="21"/>
        <v>1</v>
      </c>
      <c r="B180" s="51"/>
      <c r="C180" s="8" t="s">
        <v>265</v>
      </c>
      <c r="D180" s="4" t="s">
        <v>268</v>
      </c>
      <c r="E180" s="3" t="s">
        <v>3</v>
      </c>
      <c r="F180" s="9">
        <v>159.27000000000001</v>
      </c>
      <c r="G180" s="5">
        <v>0</v>
      </c>
      <c r="H180" s="12"/>
      <c r="I180" s="5">
        <f t="shared" si="26"/>
        <v>0</v>
      </c>
      <c r="J180" s="5">
        <f t="shared" si="25"/>
        <v>0</v>
      </c>
    </row>
    <row r="181" spans="1:10" ht="18" customHeight="1" x14ac:dyDescent="0.25">
      <c r="A181" s="3">
        <f t="shared" si="21"/>
        <v>1</v>
      </c>
      <c r="B181" s="51"/>
      <c r="C181" s="8" t="s">
        <v>266</v>
      </c>
      <c r="D181" s="4" t="s">
        <v>269</v>
      </c>
      <c r="E181" s="3" t="s">
        <v>3</v>
      </c>
      <c r="F181" s="9">
        <v>223.07</v>
      </c>
      <c r="G181" s="5">
        <v>0</v>
      </c>
      <c r="H181" s="12"/>
      <c r="I181" s="5">
        <f t="shared" si="26"/>
        <v>0</v>
      </c>
      <c r="J181" s="5">
        <f t="shared" si="25"/>
        <v>0</v>
      </c>
    </row>
    <row r="182" spans="1:10" ht="20.100000000000001" customHeight="1" thickBot="1" x14ac:dyDescent="0.3">
      <c r="A182" s="3">
        <f t="shared" si="21"/>
        <v>1</v>
      </c>
      <c r="B182" s="54" t="s">
        <v>196</v>
      </c>
      <c r="C182" s="54"/>
      <c r="D182" s="54"/>
      <c r="E182" s="54"/>
      <c r="F182" s="54"/>
      <c r="G182" s="54"/>
      <c r="H182" s="54"/>
      <c r="I182" s="54"/>
      <c r="J182" s="54"/>
    </row>
    <row r="183" spans="1:10" ht="15" customHeight="1" x14ac:dyDescent="0.25">
      <c r="A183" s="3">
        <f t="shared" si="21"/>
        <v>1</v>
      </c>
      <c r="C183" s="8" t="s">
        <v>152</v>
      </c>
      <c r="D183" s="4" t="s">
        <v>270</v>
      </c>
      <c r="E183" s="3" t="s">
        <v>3</v>
      </c>
      <c r="F183" s="9">
        <v>254.87550000000002</v>
      </c>
      <c r="G183" s="5">
        <v>357.61799999999999</v>
      </c>
      <c r="H183" s="12"/>
      <c r="I183" s="5">
        <f>F183*H183</f>
        <v>0</v>
      </c>
      <c r="J183" s="5">
        <f t="shared" si="25"/>
        <v>0</v>
      </c>
    </row>
    <row r="184" spans="1:10" ht="15" customHeight="1" x14ac:dyDescent="0.25">
      <c r="A184" s="3">
        <f t="shared" si="21"/>
        <v>1</v>
      </c>
      <c r="B184" s="51" t="e" vm="21">
        <v>#VALUE!</v>
      </c>
      <c r="C184" s="8" t="s">
        <v>153</v>
      </c>
      <c r="D184" s="4" t="s">
        <v>271</v>
      </c>
      <c r="E184" s="3" t="s">
        <v>3</v>
      </c>
      <c r="F184" s="9">
        <v>256.42399999999998</v>
      </c>
      <c r="G184" s="5">
        <v>377.77699999999999</v>
      </c>
      <c r="H184" s="12"/>
      <c r="I184" s="5">
        <f t="shared" ref="I184:I190" si="27">F184*H184</f>
        <v>0</v>
      </c>
      <c r="J184" s="5">
        <f t="shared" si="25"/>
        <v>0</v>
      </c>
    </row>
    <row r="185" spans="1:10" ht="15" customHeight="1" x14ac:dyDescent="0.25">
      <c r="A185" s="3">
        <f t="shared" si="21"/>
        <v>1</v>
      </c>
      <c r="B185" s="51"/>
      <c r="C185" s="8" t="s">
        <v>154</v>
      </c>
      <c r="D185" s="4" t="s">
        <v>272</v>
      </c>
      <c r="E185" s="3" t="s">
        <v>3</v>
      </c>
      <c r="F185" s="9">
        <v>257.99149999999997</v>
      </c>
      <c r="G185" s="5">
        <v>380.09500000000003</v>
      </c>
      <c r="H185" s="12"/>
      <c r="I185" s="5">
        <f t="shared" si="27"/>
        <v>0</v>
      </c>
      <c r="J185" s="5">
        <f t="shared" si="25"/>
        <v>0</v>
      </c>
    </row>
    <row r="186" spans="1:10" ht="15" customHeight="1" x14ac:dyDescent="0.25">
      <c r="A186" s="3">
        <f t="shared" si="21"/>
        <v>1</v>
      </c>
      <c r="B186" s="51"/>
      <c r="C186" s="8" t="s">
        <v>155</v>
      </c>
      <c r="D186" s="4" t="s">
        <v>273</v>
      </c>
      <c r="E186" s="3" t="s">
        <v>3</v>
      </c>
      <c r="F186" s="9">
        <v>312.85399999999998</v>
      </c>
      <c r="G186" s="5">
        <v>456.60799999999995</v>
      </c>
      <c r="H186" s="12"/>
      <c r="I186" s="5">
        <f t="shared" si="27"/>
        <v>0</v>
      </c>
      <c r="J186" s="5">
        <f t="shared" si="25"/>
        <v>0</v>
      </c>
    </row>
    <row r="187" spans="1:10" ht="15" customHeight="1" x14ac:dyDescent="0.25">
      <c r="A187" s="3">
        <f t="shared" si="21"/>
        <v>1</v>
      </c>
      <c r="B187" s="51"/>
      <c r="C187" s="8" t="s">
        <v>156</v>
      </c>
      <c r="D187" s="4" t="s">
        <v>274</v>
      </c>
      <c r="E187" s="3" t="s">
        <v>3</v>
      </c>
      <c r="F187" s="9">
        <v>393.33</v>
      </c>
      <c r="G187" s="5">
        <v>494.91200000000003</v>
      </c>
      <c r="H187" s="12"/>
      <c r="I187" s="5">
        <f t="shared" si="27"/>
        <v>0</v>
      </c>
      <c r="J187" s="5">
        <f t="shared" si="25"/>
        <v>0</v>
      </c>
    </row>
    <row r="188" spans="1:10" ht="15" customHeight="1" x14ac:dyDescent="0.25">
      <c r="A188" s="3">
        <f t="shared" si="21"/>
        <v>1</v>
      </c>
      <c r="B188" s="51"/>
      <c r="C188" s="8" t="s">
        <v>157</v>
      </c>
      <c r="D188" s="4" t="s">
        <v>275</v>
      </c>
      <c r="E188" s="3" t="s">
        <v>3</v>
      </c>
      <c r="F188" s="9">
        <v>908.70912954545452</v>
      </c>
      <c r="G188" s="5">
        <v>953.44117647058829</v>
      </c>
      <c r="H188" s="12"/>
      <c r="I188" s="5">
        <f t="shared" si="27"/>
        <v>0</v>
      </c>
      <c r="J188" s="5">
        <f t="shared" si="25"/>
        <v>0</v>
      </c>
    </row>
    <row r="189" spans="1:10" ht="15" customHeight="1" x14ac:dyDescent="0.25">
      <c r="A189" s="3">
        <f t="shared" si="21"/>
        <v>1</v>
      </c>
      <c r="B189" s="51"/>
      <c r="C189" s="8" t="s">
        <v>158</v>
      </c>
      <c r="D189" s="4" t="s">
        <v>276</v>
      </c>
      <c r="E189" s="3" t="s">
        <v>3</v>
      </c>
      <c r="F189" s="9">
        <v>1084.2243306818182</v>
      </c>
      <c r="G189" s="5">
        <v>1137.6235294117646</v>
      </c>
      <c r="H189" s="12"/>
      <c r="I189" s="5">
        <f t="shared" si="27"/>
        <v>0</v>
      </c>
      <c r="J189" s="5">
        <f t="shared" si="25"/>
        <v>0</v>
      </c>
    </row>
    <row r="190" spans="1:10" ht="15" customHeight="1" x14ac:dyDescent="0.25">
      <c r="A190" s="3">
        <f t="shared" si="21"/>
        <v>1</v>
      </c>
      <c r="B190" s="51"/>
      <c r="C190" s="8" t="s">
        <v>159</v>
      </c>
      <c r="D190" s="4" t="s">
        <v>442</v>
      </c>
      <c r="E190" s="3" t="s">
        <v>3</v>
      </c>
      <c r="F190" s="9">
        <v>1290.5772750000001</v>
      </c>
      <c r="G190" s="5">
        <v>1178.8264999999999</v>
      </c>
      <c r="H190" s="12"/>
      <c r="I190" s="5">
        <f t="shared" si="27"/>
        <v>0</v>
      </c>
      <c r="J190" s="5">
        <f t="shared" si="25"/>
        <v>0</v>
      </c>
    </row>
    <row r="191" spans="1:10" ht="20.100000000000001" customHeight="1" thickBot="1" x14ac:dyDescent="0.3">
      <c r="A191" s="3">
        <f t="shared" si="21"/>
        <v>1</v>
      </c>
      <c r="B191" s="54" t="s">
        <v>22</v>
      </c>
      <c r="C191" s="54"/>
      <c r="D191" s="54"/>
      <c r="E191" s="54"/>
      <c r="F191" s="54"/>
      <c r="G191" s="54"/>
      <c r="H191" s="54"/>
      <c r="I191" s="54"/>
      <c r="J191" s="54"/>
    </row>
    <row r="192" spans="1:10" ht="24.95" customHeight="1" x14ac:dyDescent="0.25">
      <c r="A192" s="3">
        <f t="shared" si="21"/>
        <v>1</v>
      </c>
      <c r="B192" s="51" t="e" vm="22">
        <v>#VALUE!</v>
      </c>
      <c r="C192" s="8" t="s">
        <v>279</v>
      </c>
      <c r="D192" s="4" t="s">
        <v>277</v>
      </c>
      <c r="E192" s="3" t="s">
        <v>3</v>
      </c>
      <c r="F192" s="9">
        <v>274.51</v>
      </c>
      <c r="G192" s="5">
        <v>0</v>
      </c>
      <c r="H192" s="12"/>
      <c r="I192" s="5">
        <f>F192*H192</f>
        <v>0</v>
      </c>
      <c r="J192" s="5">
        <f t="shared" si="25"/>
        <v>0</v>
      </c>
    </row>
    <row r="193" spans="1:10" ht="24.95" customHeight="1" x14ac:dyDescent="0.25">
      <c r="A193" s="3">
        <f t="shared" si="21"/>
        <v>1</v>
      </c>
      <c r="B193" s="51"/>
      <c r="C193" s="8" t="s">
        <v>280</v>
      </c>
      <c r="D193" s="4" t="s">
        <v>278</v>
      </c>
      <c r="E193" s="3" t="s">
        <v>3</v>
      </c>
      <c r="F193" s="9">
        <v>372.44</v>
      </c>
      <c r="G193" s="5">
        <v>0</v>
      </c>
      <c r="H193" s="12"/>
      <c r="I193" s="5">
        <f>F193*H193</f>
        <v>0</v>
      </c>
      <c r="J193" s="5">
        <f t="shared" si="25"/>
        <v>0</v>
      </c>
    </row>
    <row r="194" spans="1:10" s="42" customFormat="1" ht="20.100000000000001" customHeight="1" thickBot="1" x14ac:dyDescent="0.3">
      <c r="A194" s="3">
        <f t="shared" si="21"/>
        <v>1</v>
      </c>
      <c r="B194" s="54" t="s">
        <v>220</v>
      </c>
      <c r="C194" s="54"/>
      <c r="D194" s="54"/>
      <c r="E194" s="54"/>
      <c r="F194" s="54"/>
      <c r="G194" s="54"/>
      <c r="H194" s="54"/>
      <c r="I194" s="54"/>
      <c r="J194" s="54"/>
    </row>
    <row r="195" spans="1:10" ht="18" customHeight="1" x14ac:dyDescent="0.25">
      <c r="A195" s="3">
        <f t="shared" si="21"/>
        <v>1</v>
      </c>
      <c r="B195" s="51" t="e" vm="23">
        <v>#VALUE!</v>
      </c>
      <c r="C195" s="8" t="s">
        <v>221</v>
      </c>
      <c r="D195" s="4" t="s">
        <v>222</v>
      </c>
      <c r="E195" s="3" t="s">
        <v>3</v>
      </c>
      <c r="F195" s="9">
        <v>74.13</v>
      </c>
      <c r="H195" s="12"/>
      <c r="I195" s="5">
        <f>F195*H195</f>
        <v>0</v>
      </c>
      <c r="J195" s="5"/>
    </row>
    <row r="196" spans="1:10" ht="18" customHeight="1" x14ac:dyDescent="0.25">
      <c r="A196" s="3">
        <f t="shared" si="21"/>
        <v>1</v>
      </c>
      <c r="B196" s="51"/>
      <c r="C196" s="8" t="s">
        <v>223</v>
      </c>
      <c r="D196" s="4" t="s">
        <v>528</v>
      </c>
      <c r="E196" s="3" t="s">
        <v>3</v>
      </c>
      <c r="F196" s="9">
        <v>94.65</v>
      </c>
      <c r="H196" s="12"/>
      <c r="I196" s="5">
        <f>F196*H196</f>
        <v>0</v>
      </c>
      <c r="J196" s="5"/>
    </row>
    <row r="197" spans="1:10" ht="18" customHeight="1" x14ac:dyDescent="0.25">
      <c r="A197" s="3">
        <f t="shared" si="21"/>
        <v>1</v>
      </c>
      <c r="B197" s="51"/>
      <c r="C197" s="8" t="s">
        <v>224</v>
      </c>
      <c r="D197" s="4" t="s">
        <v>529</v>
      </c>
      <c r="E197" s="3" t="s">
        <v>3</v>
      </c>
      <c r="F197" s="9">
        <v>146.84</v>
      </c>
      <c r="H197" s="12"/>
      <c r="I197" s="5">
        <f>F197*H197</f>
        <v>0</v>
      </c>
      <c r="J197" s="5"/>
    </row>
    <row r="198" spans="1:10" ht="18" customHeight="1" x14ac:dyDescent="0.25">
      <c r="A198" s="3">
        <f t="shared" si="21"/>
        <v>1</v>
      </c>
      <c r="B198" s="51"/>
      <c r="C198" s="8" t="s">
        <v>225</v>
      </c>
      <c r="D198" s="4" t="s">
        <v>530</v>
      </c>
      <c r="E198" s="3" t="s">
        <v>3</v>
      </c>
      <c r="F198" s="9">
        <v>262.36</v>
      </c>
      <c r="H198" s="12"/>
      <c r="I198" s="5">
        <f>F198*H198</f>
        <v>0</v>
      </c>
      <c r="J198" s="5"/>
    </row>
    <row r="199" spans="1:10" ht="18" customHeight="1" x14ac:dyDescent="0.25">
      <c r="A199" s="3">
        <f t="shared" ref="A199:A262" si="28">IF(IFERROR(H199*1,0)&gt;0,A198+1,A198)</f>
        <v>1</v>
      </c>
      <c r="B199" s="51"/>
      <c r="C199" s="8" t="s">
        <v>226</v>
      </c>
      <c r="D199" s="4" t="s">
        <v>531</v>
      </c>
      <c r="E199" s="3" t="s">
        <v>3</v>
      </c>
      <c r="F199" s="9">
        <v>440.97</v>
      </c>
      <c r="H199" s="12"/>
      <c r="I199" s="5">
        <f>F199*H199</f>
        <v>0</v>
      </c>
      <c r="J199" s="5"/>
    </row>
    <row r="200" spans="1:10" ht="20.100000000000001" customHeight="1" thickBot="1" x14ac:dyDescent="0.3">
      <c r="A200" s="3">
        <f t="shared" si="28"/>
        <v>1</v>
      </c>
      <c r="B200" s="54" t="s">
        <v>320</v>
      </c>
      <c r="C200" s="54"/>
      <c r="D200" s="54"/>
      <c r="E200" s="54"/>
      <c r="F200" s="54"/>
      <c r="G200" s="54"/>
      <c r="H200" s="54"/>
      <c r="I200" s="54"/>
      <c r="J200" s="5"/>
    </row>
    <row r="201" spans="1:10" ht="24.95" customHeight="1" x14ac:dyDescent="0.25">
      <c r="A201" s="3">
        <f t="shared" si="28"/>
        <v>1</v>
      </c>
      <c r="B201" s="51" t="e" vm="24">
        <v>#VALUE!</v>
      </c>
      <c r="C201" s="3" t="s">
        <v>324</v>
      </c>
      <c r="D201" s="4" t="s">
        <v>321</v>
      </c>
      <c r="E201" s="3" t="s">
        <v>3</v>
      </c>
      <c r="F201" s="10">
        <v>206.56</v>
      </c>
      <c r="H201" s="13"/>
      <c r="I201" s="5">
        <f>H201*F201</f>
        <v>0</v>
      </c>
      <c r="J201" s="5"/>
    </row>
    <row r="202" spans="1:10" ht="24.95" customHeight="1" x14ac:dyDescent="0.25">
      <c r="A202" s="3">
        <f t="shared" si="28"/>
        <v>1</v>
      </c>
      <c r="B202" s="51"/>
      <c r="C202" s="3" t="s">
        <v>325</v>
      </c>
      <c r="D202" s="4" t="s">
        <v>322</v>
      </c>
      <c r="E202" s="3" t="s">
        <v>3</v>
      </c>
      <c r="F202" s="10">
        <v>309</v>
      </c>
      <c r="H202" s="13"/>
      <c r="I202" s="5">
        <f>H202*F202</f>
        <v>0</v>
      </c>
      <c r="J202" s="5"/>
    </row>
    <row r="203" spans="1:10" ht="24.95" customHeight="1" x14ac:dyDescent="0.25">
      <c r="A203" s="3">
        <f t="shared" si="28"/>
        <v>1</v>
      </c>
      <c r="B203" s="51"/>
      <c r="C203" s="3" t="s">
        <v>326</v>
      </c>
      <c r="D203" s="4" t="s">
        <v>323</v>
      </c>
      <c r="E203" s="3" t="s">
        <v>3</v>
      </c>
      <c r="F203" s="10">
        <v>415.22</v>
      </c>
      <c r="H203" s="13"/>
      <c r="I203" s="5">
        <f>H203*F203</f>
        <v>0</v>
      </c>
      <c r="J203" s="5"/>
    </row>
    <row r="204" spans="1:10" ht="20.100000000000001" customHeight="1" thickBot="1" x14ac:dyDescent="0.3">
      <c r="A204" s="3">
        <f t="shared" si="28"/>
        <v>1</v>
      </c>
      <c r="B204" s="54" t="s">
        <v>23</v>
      </c>
      <c r="C204" s="54"/>
      <c r="D204" s="54"/>
      <c r="E204" s="54"/>
      <c r="F204" s="54"/>
      <c r="G204" s="54"/>
      <c r="H204" s="54"/>
      <c r="I204" s="54"/>
      <c r="J204" s="54"/>
    </row>
    <row r="205" spans="1:10" ht="15" customHeight="1" x14ac:dyDescent="0.25">
      <c r="A205" s="3">
        <f t="shared" si="28"/>
        <v>1</v>
      </c>
      <c r="B205" s="51" t="e" vm="25">
        <v>#VALUE!</v>
      </c>
      <c r="C205" s="8" t="s">
        <v>186</v>
      </c>
      <c r="D205" s="46" t="s">
        <v>503</v>
      </c>
      <c r="E205" s="3" t="s">
        <v>3</v>
      </c>
      <c r="F205" s="9">
        <v>318.08</v>
      </c>
      <c r="G205" s="5">
        <v>0</v>
      </c>
      <c r="H205" s="12"/>
      <c r="I205" s="5">
        <f>F205*H205</f>
        <v>0</v>
      </c>
      <c r="J205" s="5">
        <f t="shared" si="25"/>
        <v>0</v>
      </c>
    </row>
    <row r="206" spans="1:10" ht="15" customHeight="1" x14ac:dyDescent="0.25">
      <c r="A206" s="3">
        <f t="shared" si="28"/>
        <v>1</v>
      </c>
      <c r="B206" s="51"/>
      <c r="C206" s="8" t="s">
        <v>187</v>
      </c>
      <c r="D206" s="46" t="s">
        <v>504</v>
      </c>
      <c r="E206" s="3" t="s">
        <v>3</v>
      </c>
      <c r="F206" s="9">
        <v>367.65</v>
      </c>
      <c r="G206" s="5">
        <v>0</v>
      </c>
      <c r="H206" s="12"/>
      <c r="I206" s="5">
        <f t="shared" ref="I206:I212" si="29">F206*H206</f>
        <v>0</v>
      </c>
      <c r="J206" s="5">
        <f t="shared" si="25"/>
        <v>0</v>
      </c>
    </row>
    <row r="207" spans="1:10" ht="15" customHeight="1" x14ac:dyDescent="0.25">
      <c r="A207" s="3">
        <f t="shared" si="28"/>
        <v>1</v>
      </c>
      <c r="B207" s="51"/>
      <c r="C207" s="8" t="s">
        <v>316</v>
      </c>
      <c r="D207" s="46" t="s">
        <v>505</v>
      </c>
      <c r="E207" s="3" t="s">
        <v>3</v>
      </c>
      <c r="F207" s="9">
        <v>519.74</v>
      </c>
      <c r="H207" s="12"/>
      <c r="I207" s="5">
        <f t="shared" si="29"/>
        <v>0</v>
      </c>
      <c r="J207" s="5"/>
    </row>
    <row r="208" spans="1:10" ht="15" customHeight="1" x14ac:dyDescent="0.25">
      <c r="A208" s="3">
        <f t="shared" si="28"/>
        <v>1</v>
      </c>
      <c r="B208" s="51"/>
      <c r="C208" s="8" t="s">
        <v>181</v>
      </c>
      <c r="D208" s="46" t="s">
        <v>506</v>
      </c>
      <c r="E208" s="3" t="s">
        <v>3</v>
      </c>
      <c r="F208" s="9">
        <v>940.58</v>
      </c>
      <c r="G208" s="5">
        <v>829.31764705882347</v>
      </c>
      <c r="H208" s="12"/>
      <c r="I208" s="5">
        <f t="shared" si="29"/>
        <v>0</v>
      </c>
      <c r="J208" s="5">
        <f t="shared" si="25"/>
        <v>0</v>
      </c>
    </row>
    <row r="209" spans="1:10" ht="15" customHeight="1" x14ac:dyDescent="0.25">
      <c r="A209" s="3">
        <f t="shared" si="28"/>
        <v>1</v>
      </c>
      <c r="B209" s="51"/>
      <c r="C209" s="8" t="s">
        <v>182</v>
      </c>
      <c r="D209" s="46" t="s">
        <v>507</v>
      </c>
      <c r="E209" s="3" t="s">
        <v>3</v>
      </c>
      <c r="F209" s="9">
        <v>1165.46</v>
      </c>
      <c r="G209" s="5">
        <v>1027.5764705882355</v>
      </c>
      <c r="H209" s="12"/>
      <c r="I209" s="5">
        <f t="shared" si="29"/>
        <v>0</v>
      </c>
      <c r="J209" s="5">
        <f t="shared" si="25"/>
        <v>0</v>
      </c>
    </row>
    <row r="210" spans="1:10" ht="15" customHeight="1" x14ac:dyDescent="0.25">
      <c r="A210" s="3">
        <f t="shared" si="28"/>
        <v>1</v>
      </c>
      <c r="B210" s="51"/>
      <c r="C210" s="8" t="s">
        <v>183</v>
      </c>
      <c r="D210" s="4" t="s">
        <v>317</v>
      </c>
      <c r="E210" s="3" t="s">
        <v>3</v>
      </c>
      <c r="F210" s="9">
        <v>1839.04</v>
      </c>
      <c r="G210" s="5">
        <v>2205.2705882352943</v>
      </c>
      <c r="H210" s="12"/>
      <c r="I210" s="5">
        <f t="shared" si="29"/>
        <v>0</v>
      </c>
      <c r="J210" s="5">
        <f t="shared" si="25"/>
        <v>0</v>
      </c>
    </row>
    <row r="211" spans="1:10" ht="15" customHeight="1" x14ac:dyDescent="0.25">
      <c r="A211" s="3">
        <f t="shared" si="28"/>
        <v>1</v>
      </c>
      <c r="B211" s="51"/>
      <c r="C211" s="8" t="s">
        <v>184</v>
      </c>
      <c r="D211" s="4" t="s">
        <v>318</v>
      </c>
      <c r="E211" s="3" t="s">
        <v>3</v>
      </c>
      <c r="F211" s="9">
        <v>2570.0500000000002</v>
      </c>
      <c r="G211" s="5">
        <v>3081.8352941176472</v>
      </c>
      <c r="H211" s="12"/>
      <c r="I211" s="5">
        <f t="shared" si="29"/>
        <v>0</v>
      </c>
      <c r="J211" s="5">
        <f t="shared" si="25"/>
        <v>0</v>
      </c>
    </row>
    <row r="212" spans="1:10" ht="15" customHeight="1" x14ac:dyDescent="0.25">
      <c r="A212" s="3">
        <f t="shared" si="28"/>
        <v>1</v>
      </c>
      <c r="B212" s="51"/>
      <c r="C212" s="8" t="s">
        <v>185</v>
      </c>
      <c r="D212" s="4" t="s">
        <v>319</v>
      </c>
      <c r="E212" s="3" t="s">
        <v>3</v>
      </c>
      <c r="F212" s="9">
        <v>4452.1499999999996</v>
      </c>
      <c r="G212" s="5">
        <v>0</v>
      </c>
      <c r="H212" s="12"/>
      <c r="I212" s="5">
        <f t="shared" si="29"/>
        <v>0</v>
      </c>
      <c r="J212" s="5">
        <f t="shared" si="25"/>
        <v>0</v>
      </c>
    </row>
    <row r="213" spans="1:10" ht="20.100000000000001" customHeight="1" thickBot="1" x14ac:dyDescent="0.3">
      <c r="A213" s="3">
        <f t="shared" si="28"/>
        <v>1</v>
      </c>
      <c r="B213" s="54" t="s">
        <v>444</v>
      </c>
      <c r="C213" s="54"/>
      <c r="D213" s="54"/>
      <c r="E213" s="54"/>
      <c r="F213" s="54"/>
      <c r="G213" s="54"/>
      <c r="H213" s="54"/>
      <c r="I213" s="54"/>
      <c r="J213" s="54"/>
    </row>
    <row r="214" spans="1:10" ht="15" customHeight="1" x14ac:dyDescent="0.25">
      <c r="A214" s="3">
        <f t="shared" si="28"/>
        <v>1</v>
      </c>
      <c r="C214" s="8" t="s">
        <v>160</v>
      </c>
      <c r="D214" s="4" t="s">
        <v>300</v>
      </c>
      <c r="E214" s="3" t="s">
        <v>3</v>
      </c>
      <c r="F214" s="9">
        <v>430.4</v>
      </c>
      <c r="G214" s="5">
        <v>0</v>
      </c>
      <c r="H214" s="12"/>
      <c r="I214" s="5">
        <f>F214*H214</f>
        <v>0</v>
      </c>
      <c r="J214" s="5">
        <f t="shared" si="25"/>
        <v>0</v>
      </c>
    </row>
    <row r="215" spans="1:10" ht="15" customHeight="1" x14ac:dyDescent="0.25">
      <c r="A215" s="3">
        <f t="shared" si="28"/>
        <v>1</v>
      </c>
      <c r="B215" s="51" t="e" vm="26">
        <v>#VALUE!</v>
      </c>
      <c r="C215" s="8" t="s">
        <v>161</v>
      </c>
      <c r="D215" s="4" t="s">
        <v>301</v>
      </c>
      <c r="E215" s="3" t="s">
        <v>3</v>
      </c>
      <c r="F215" s="9">
        <v>521.03</v>
      </c>
      <c r="G215" s="5">
        <v>0</v>
      </c>
      <c r="H215" s="12"/>
      <c r="I215" s="5">
        <f t="shared" ref="I215:I221" si="30">F215*H215</f>
        <v>0</v>
      </c>
      <c r="J215" s="5">
        <f t="shared" si="25"/>
        <v>0</v>
      </c>
    </row>
    <row r="216" spans="1:10" ht="15" customHeight="1" x14ac:dyDescent="0.25">
      <c r="A216" s="3">
        <f t="shared" si="28"/>
        <v>1</v>
      </c>
      <c r="B216" s="51"/>
      <c r="C216" s="8" t="s">
        <v>162</v>
      </c>
      <c r="D216" s="4" t="s">
        <v>302</v>
      </c>
      <c r="E216" s="3" t="s">
        <v>3</v>
      </c>
      <c r="F216" s="9">
        <v>653.67999999999995</v>
      </c>
      <c r="G216" s="5">
        <v>0</v>
      </c>
      <c r="H216" s="12"/>
      <c r="I216" s="5">
        <f t="shared" si="30"/>
        <v>0</v>
      </c>
      <c r="J216" s="5">
        <f t="shared" si="25"/>
        <v>0</v>
      </c>
    </row>
    <row r="217" spans="1:10" ht="15" customHeight="1" x14ac:dyDescent="0.25">
      <c r="A217" s="3">
        <f t="shared" si="28"/>
        <v>1</v>
      </c>
      <c r="B217" s="51"/>
      <c r="C217" s="8" t="s">
        <v>163</v>
      </c>
      <c r="D217" s="4" t="s">
        <v>303</v>
      </c>
      <c r="E217" s="3" t="s">
        <v>3</v>
      </c>
      <c r="F217" s="9">
        <v>915.84</v>
      </c>
      <c r="G217" s="5">
        <v>0</v>
      </c>
      <c r="H217" s="12"/>
      <c r="I217" s="5">
        <f t="shared" si="30"/>
        <v>0</v>
      </c>
      <c r="J217" s="5">
        <f t="shared" si="25"/>
        <v>0</v>
      </c>
    </row>
    <row r="218" spans="1:10" ht="15" customHeight="1" x14ac:dyDescent="0.25">
      <c r="A218" s="3">
        <f t="shared" si="28"/>
        <v>1</v>
      </c>
      <c r="B218" s="51"/>
      <c r="C218" s="8" t="s">
        <v>164</v>
      </c>
      <c r="D218" s="4" t="s">
        <v>304</v>
      </c>
      <c r="E218" s="3" t="s">
        <v>3</v>
      </c>
      <c r="F218" s="9">
        <v>1260.9100000000001</v>
      </c>
      <c r="G218" s="5">
        <v>0</v>
      </c>
      <c r="H218" s="12"/>
      <c r="I218" s="5">
        <f t="shared" si="30"/>
        <v>0</v>
      </c>
      <c r="J218" s="5">
        <f t="shared" si="25"/>
        <v>0</v>
      </c>
    </row>
    <row r="219" spans="1:10" ht="15" customHeight="1" x14ac:dyDescent="0.25">
      <c r="A219" s="3">
        <f t="shared" si="28"/>
        <v>1</v>
      </c>
      <c r="B219" s="51"/>
      <c r="C219" s="8" t="s">
        <v>165</v>
      </c>
      <c r="D219" s="4" t="s">
        <v>305</v>
      </c>
      <c r="E219" s="3" t="s">
        <v>3</v>
      </c>
      <c r="F219" s="9">
        <v>1908.16</v>
      </c>
      <c r="G219" s="5">
        <v>0</v>
      </c>
      <c r="H219" s="12"/>
      <c r="I219" s="5">
        <f t="shared" si="30"/>
        <v>0</v>
      </c>
      <c r="J219" s="5">
        <f t="shared" si="25"/>
        <v>0</v>
      </c>
    </row>
    <row r="220" spans="1:10" ht="15" customHeight="1" x14ac:dyDescent="0.25">
      <c r="A220" s="3">
        <f t="shared" si="28"/>
        <v>1</v>
      </c>
      <c r="B220" s="51"/>
      <c r="C220" s="8" t="s">
        <v>166</v>
      </c>
      <c r="D220" s="4" t="s">
        <v>306</v>
      </c>
      <c r="E220" s="3" t="s">
        <v>3</v>
      </c>
      <c r="F220" s="9">
        <v>2907.9</v>
      </c>
      <c r="G220" s="5">
        <v>0</v>
      </c>
      <c r="H220" s="12"/>
      <c r="I220" s="5">
        <f t="shared" si="30"/>
        <v>0</v>
      </c>
      <c r="J220" s="5">
        <f t="shared" si="25"/>
        <v>0</v>
      </c>
    </row>
    <row r="221" spans="1:10" ht="15" customHeight="1" x14ac:dyDescent="0.25">
      <c r="A221" s="3">
        <f t="shared" si="28"/>
        <v>1</v>
      </c>
      <c r="C221" s="8" t="s">
        <v>167</v>
      </c>
      <c r="D221" s="4" t="s">
        <v>307</v>
      </c>
      <c r="E221" s="3" t="s">
        <v>3</v>
      </c>
      <c r="F221" s="9">
        <v>2966.51</v>
      </c>
      <c r="G221" s="5">
        <v>0</v>
      </c>
      <c r="H221" s="12"/>
      <c r="I221" s="5">
        <f t="shared" si="30"/>
        <v>0</v>
      </c>
      <c r="J221" s="5">
        <f t="shared" si="25"/>
        <v>0</v>
      </c>
    </row>
    <row r="222" spans="1:10" ht="20.100000000000001" customHeight="1" thickBot="1" x14ac:dyDescent="0.3">
      <c r="A222" s="3">
        <f t="shared" si="28"/>
        <v>1</v>
      </c>
      <c r="B222" s="54" t="s">
        <v>195</v>
      </c>
      <c r="C222" s="54"/>
      <c r="D222" s="54"/>
      <c r="E222" s="54"/>
      <c r="F222" s="54"/>
      <c r="G222" s="54"/>
      <c r="H222" s="54"/>
      <c r="I222" s="54"/>
      <c r="J222" s="54"/>
    </row>
    <row r="223" spans="1:10" ht="15" customHeight="1" x14ac:dyDescent="0.25">
      <c r="A223" s="3">
        <f t="shared" si="28"/>
        <v>1</v>
      </c>
      <c r="C223" s="8" t="s">
        <v>168</v>
      </c>
      <c r="D223" s="4" t="s">
        <v>308</v>
      </c>
      <c r="E223" s="3" t="s">
        <v>3</v>
      </c>
      <c r="F223" s="9">
        <v>386.69</v>
      </c>
      <c r="G223" s="5">
        <v>0</v>
      </c>
      <c r="H223" s="12"/>
      <c r="I223" s="5">
        <f t="shared" ref="I223:I230" si="31">F223*H223</f>
        <v>0</v>
      </c>
      <c r="J223" s="5">
        <f t="shared" ref="J223:J230" si="32">(F223*0.5)*H223</f>
        <v>0</v>
      </c>
    </row>
    <row r="224" spans="1:10" ht="15" customHeight="1" x14ac:dyDescent="0.25">
      <c r="A224" s="3">
        <f t="shared" si="28"/>
        <v>1</v>
      </c>
      <c r="B224" s="51" t="e" vm="27">
        <v>#VALUE!</v>
      </c>
      <c r="C224" s="8" t="s">
        <v>169</v>
      </c>
      <c r="D224" s="4" t="s">
        <v>309</v>
      </c>
      <c r="E224" s="3" t="s">
        <v>3</v>
      </c>
      <c r="F224" s="9">
        <v>473.71</v>
      </c>
      <c r="G224" s="5">
        <v>0</v>
      </c>
      <c r="H224" s="12"/>
      <c r="I224" s="5">
        <f t="shared" si="31"/>
        <v>0</v>
      </c>
      <c r="J224" s="5">
        <f t="shared" si="32"/>
        <v>0</v>
      </c>
    </row>
    <row r="225" spans="1:18" ht="15" customHeight="1" x14ac:dyDescent="0.25">
      <c r="A225" s="3">
        <f t="shared" si="28"/>
        <v>1</v>
      </c>
      <c r="B225" s="51"/>
      <c r="C225" s="8" t="s">
        <v>170</v>
      </c>
      <c r="D225" s="4" t="s">
        <v>310</v>
      </c>
      <c r="E225" s="3" t="s">
        <v>3</v>
      </c>
      <c r="F225" s="9">
        <v>609.16</v>
      </c>
      <c r="G225" s="5">
        <v>0</v>
      </c>
      <c r="H225" s="12"/>
      <c r="I225" s="5">
        <f t="shared" si="31"/>
        <v>0</v>
      </c>
      <c r="J225" s="5">
        <f t="shared" si="32"/>
        <v>0</v>
      </c>
    </row>
    <row r="226" spans="1:18" ht="15" customHeight="1" x14ac:dyDescent="0.25">
      <c r="A226" s="3">
        <f t="shared" si="28"/>
        <v>1</v>
      </c>
      <c r="B226" s="51"/>
      <c r="C226" s="8" t="s">
        <v>171</v>
      </c>
      <c r="D226" s="4" t="s">
        <v>311</v>
      </c>
      <c r="E226" s="3" t="s">
        <v>3</v>
      </c>
      <c r="F226" s="9">
        <v>899.12</v>
      </c>
      <c r="G226" s="5">
        <v>0</v>
      </c>
      <c r="H226" s="12"/>
      <c r="I226" s="5">
        <f t="shared" si="31"/>
        <v>0</v>
      </c>
      <c r="J226" s="5">
        <f t="shared" si="32"/>
        <v>0</v>
      </c>
    </row>
    <row r="227" spans="1:18" ht="15" customHeight="1" x14ac:dyDescent="0.25">
      <c r="A227" s="3">
        <f t="shared" si="28"/>
        <v>1</v>
      </c>
      <c r="B227" s="51"/>
      <c r="C227" s="8" t="s">
        <v>172</v>
      </c>
      <c r="D227" s="4" t="s">
        <v>312</v>
      </c>
      <c r="E227" s="3" t="s">
        <v>3</v>
      </c>
      <c r="F227" s="9">
        <v>1111.79</v>
      </c>
      <c r="G227" s="5">
        <v>0</v>
      </c>
      <c r="H227" s="12"/>
      <c r="I227" s="5">
        <f t="shared" si="31"/>
        <v>0</v>
      </c>
      <c r="J227" s="5">
        <f t="shared" si="32"/>
        <v>0</v>
      </c>
    </row>
    <row r="228" spans="1:18" ht="15" customHeight="1" x14ac:dyDescent="0.25">
      <c r="A228" s="3">
        <f t="shared" si="28"/>
        <v>1</v>
      </c>
      <c r="B228" s="51"/>
      <c r="C228" s="8" t="s">
        <v>173</v>
      </c>
      <c r="D228" s="4" t="s">
        <v>313</v>
      </c>
      <c r="E228" s="3" t="s">
        <v>3</v>
      </c>
      <c r="F228" s="9">
        <v>1249.76</v>
      </c>
      <c r="G228" s="5">
        <v>0</v>
      </c>
      <c r="H228" s="12"/>
      <c r="I228" s="5">
        <f t="shared" si="31"/>
        <v>0</v>
      </c>
      <c r="J228" s="5">
        <f t="shared" si="32"/>
        <v>0</v>
      </c>
    </row>
    <row r="229" spans="1:18" ht="15" customHeight="1" x14ac:dyDescent="0.25">
      <c r="A229" s="3">
        <f t="shared" si="28"/>
        <v>1</v>
      </c>
      <c r="B229" s="51"/>
      <c r="C229" s="8" t="s">
        <v>174</v>
      </c>
      <c r="D229" s="4" t="s">
        <v>314</v>
      </c>
      <c r="E229" s="3" t="s">
        <v>3</v>
      </c>
      <c r="F229" s="9">
        <v>1544.66</v>
      </c>
      <c r="G229" s="5">
        <v>0</v>
      </c>
      <c r="H229" s="12"/>
      <c r="I229" s="5">
        <f t="shared" si="31"/>
        <v>0</v>
      </c>
      <c r="J229" s="5">
        <f t="shared" si="32"/>
        <v>0</v>
      </c>
    </row>
    <row r="230" spans="1:18" ht="15" customHeight="1" thickBot="1" x14ac:dyDescent="0.3">
      <c r="A230" s="3">
        <f t="shared" si="28"/>
        <v>1</v>
      </c>
      <c r="C230" s="8" t="s">
        <v>175</v>
      </c>
      <c r="D230" s="4" t="s">
        <v>315</v>
      </c>
      <c r="E230" s="3" t="s">
        <v>3</v>
      </c>
      <c r="F230" s="9">
        <v>1790.13</v>
      </c>
      <c r="G230" s="5">
        <v>0</v>
      </c>
      <c r="H230" s="12"/>
      <c r="I230" s="5">
        <f t="shared" si="31"/>
        <v>0</v>
      </c>
      <c r="J230" s="5">
        <f t="shared" si="32"/>
        <v>0</v>
      </c>
    </row>
    <row r="231" spans="1:18" ht="20.100000000000001" customHeight="1" thickTop="1" thickBot="1" x14ac:dyDescent="0.3">
      <c r="A231" s="3">
        <f t="shared" si="28"/>
        <v>1</v>
      </c>
      <c r="B231" s="54" t="s">
        <v>430</v>
      </c>
      <c r="C231" s="54"/>
      <c r="D231" s="54"/>
      <c r="E231" s="54"/>
      <c r="F231" s="54"/>
      <c r="G231" s="54"/>
      <c r="H231" s="54"/>
      <c r="I231" s="54"/>
      <c r="J231" s="56" t="s">
        <v>195</v>
      </c>
      <c r="K231" s="51"/>
      <c r="L231" s="51"/>
      <c r="M231" s="51"/>
      <c r="N231" s="51"/>
      <c r="O231" s="51"/>
      <c r="P231" s="51"/>
      <c r="Q231" s="51"/>
      <c r="R231" s="51"/>
    </row>
    <row r="232" spans="1:18" ht="18" customHeight="1" x14ac:dyDescent="0.25">
      <c r="A232" s="3">
        <f t="shared" si="28"/>
        <v>1</v>
      </c>
      <c r="B232" s="51" t="e" vm="28">
        <v>#VALUE!</v>
      </c>
      <c r="C232" s="8" t="s">
        <v>420</v>
      </c>
      <c r="D232" s="4" t="s">
        <v>425</v>
      </c>
      <c r="E232" s="3" t="s">
        <v>3</v>
      </c>
      <c r="F232" s="9">
        <v>490.66</v>
      </c>
      <c r="G232" s="14"/>
      <c r="H232" s="13"/>
      <c r="I232" s="14">
        <f t="shared" ref="I232:I236" si="33">H232*F232</f>
        <v>0</v>
      </c>
      <c r="J232" s="57"/>
      <c r="K232" s="51"/>
      <c r="L232" s="51"/>
      <c r="M232" s="51"/>
      <c r="N232" s="51"/>
      <c r="O232" s="51"/>
      <c r="P232" s="51"/>
      <c r="Q232" s="51"/>
      <c r="R232" s="51"/>
    </row>
    <row r="233" spans="1:18" ht="18" customHeight="1" x14ac:dyDescent="0.25">
      <c r="A233" s="3">
        <f t="shared" si="28"/>
        <v>1</v>
      </c>
      <c r="B233" s="51"/>
      <c r="C233" s="8" t="s">
        <v>421</v>
      </c>
      <c r="D233" s="4" t="s">
        <v>426</v>
      </c>
      <c r="E233" s="3" t="s">
        <v>3</v>
      </c>
      <c r="F233" s="9">
        <v>541.91999999999996</v>
      </c>
      <c r="G233" s="14"/>
      <c r="H233" s="13"/>
      <c r="I233" s="14">
        <f t="shared" si="33"/>
        <v>0</v>
      </c>
      <c r="J233" s="57"/>
      <c r="K233" s="51"/>
      <c r="L233" s="51"/>
      <c r="M233" s="51"/>
      <c r="N233" s="51"/>
      <c r="O233" s="51"/>
      <c r="P233" s="51"/>
      <c r="Q233" s="51"/>
      <c r="R233" s="51"/>
    </row>
    <row r="234" spans="1:18" ht="18" customHeight="1" x14ac:dyDescent="0.25">
      <c r="A234" s="3">
        <f t="shared" si="28"/>
        <v>1</v>
      </c>
      <c r="B234" s="51"/>
      <c r="C234" s="3" t="s">
        <v>422</v>
      </c>
      <c r="D234" s="4" t="s">
        <v>427</v>
      </c>
      <c r="E234" s="3" t="s">
        <v>3</v>
      </c>
      <c r="F234" s="9">
        <v>572.13</v>
      </c>
      <c r="G234" s="14"/>
      <c r="H234" s="13"/>
      <c r="I234" s="14">
        <f t="shared" si="33"/>
        <v>0</v>
      </c>
      <c r="J234" s="57"/>
      <c r="K234" s="51"/>
      <c r="L234" s="51"/>
      <c r="M234" s="51"/>
      <c r="N234" s="51"/>
      <c r="O234" s="51"/>
      <c r="P234" s="51"/>
      <c r="Q234" s="51"/>
      <c r="R234" s="51"/>
    </row>
    <row r="235" spans="1:18" ht="18" customHeight="1" x14ac:dyDescent="0.25">
      <c r="A235" s="3">
        <f t="shared" si="28"/>
        <v>1</v>
      </c>
      <c r="B235" s="51"/>
      <c r="C235" s="3" t="s">
        <v>423</v>
      </c>
      <c r="D235" s="4" t="s">
        <v>428</v>
      </c>
      <c r="E235" s="3" t="s">
        <v>3</v>
      </c>
      <c r="F235" s="9">
        <v>1024.94</v>
      </c>
      <c r="G235" s="14"/>
      <c r="H235" s="13"/>
      <c r="I235" s="14">
        <f t="shared" si="33"/>
        <v>0</v>
      </c>
      <c r="J235" s="57">
        <f>(F225*0.5)*H225</f>
        <v>0</v>
      </c>
      <c r="K235" s="51"/>
      <c r="L235" s="51"/>
      <c r="M235" s="51"/>
      <c r="N235" s="51"/>
      <c r="O235" s="51"/>
      <c r="P235" s="51"/>
      <c r="Q235" s="51"/>
      <c r="R235" s="51"/>
    </row>
    <row r="236" spans="1:18" ht="18" customHeight="1" x14ac:dyDescent="0.25">
      <c r="A236" s="3">
        <f t="shared" si="28"/>
        <v>1</v>
      </c>
      <c r="B236" s="51"/>
      <c r="C236" s="3" t="s">
        <v>424</v>
      </c>
      <c r="D236" s="4" t="s">
        <v>429</v>
      </c>
      <c r="E236" s="3" t="s">
        <v>3</v>
      </c>
      <c r="F236" s="9">
        <v>1437.67</v>
      </c>
      <c r="G236" s="14"/>
      <c r="H236" s="13"/>
      <c r="I236" s="14">
        <f t="shared" si="33"/>
        <v>0</v>
      </c>
      <c r="J236" s="57" t="e">
        <f>(#REF!*0.5)*#REF!</f>
        <v>#REF!</v>
      </c>
      <c r="K236" s="51"/>
      <c r="L236" s="51"/>
      <c r="M236" s="51"/>
      <c r="N236" s="51"/>
      <c r="O236" s="51"/>
      <c r="P236" s="51"/>
      <c r="Q236" s="51"/>
      <c r="R236" s="51"/>
    </row>
    <row r="237" spans="1:18" ht="20.100000000000001" customHeight="1" thickBot="1" x14ac:dyDescent="0.3">
      <c r="A237" s="3">
        <f t="shared" si="28"/>
        <v>1</v>
      </c>
      <c r="B237" s="54" t="s">
        <v>431</v>
      </c>
      <c r="C237" s="54"/>
      <c r="D237" s="54"/>
      <c r="E237" s="54"/>
      <c r="F237" s="54"/>
      <c r="G237" s="54"/>
      <c r="H237" s="54"/>
      <c r="I237" s="54"/>
      <c r="J237" s="57">
        <f>(F226*0.5)*H226</f>
        <v>0</v>
      </c>
      <c r="K237" s="51"/>
      <c r="L237" s="51"/>
      <c r="M237" s="51"/>
      <c r="N237" s="51"/>
      <c r="O237" s="51"/>
      <c r="P237" s="51"/>
      <c r="Q237" s="51"/>
      <c r="R237" s="51"/>
    </row>
    <row r="238" spans="1:18" ht="18" customHeight="1" x14ac:dyDescent="0.25">
      <c r="A238" s="3">
        <f t="shared" si="28"/>
        <v>1</v>
      </c>
      <c r="C238" s="3" t="s">
        <v>437</v>
      </c>
      <c r="D238" s="4" t="s">
        <v>432</v>
      </c>
      <c r="E238" s="3" t="s">
        <v>3</v>
      </c>
      <c r="F238" s="9">
        <v>366.69</v>
      </c>
      <c r="G238" s="14"/>
      <c r="H238" s="13"/>
      <c r="I238" s="14">
        <f t="shared" ref="I238:I242" si="34">H238*F238</f>
        <v>0</v>
      </c>
      <c r="J238" s="57">
        <f>(F227*0.5)*H227</f>
        <v>0</v>
      </c>
      <c r="K238" s="51"/>
      <c r="L238" s="51"/>
      <c r="M238" s="51"/>
      <c r="N238" s="51"/>
      <c r="O238" s="51"/>
      <c r="P238" s="51"/>
      <c r="Q238" s="51"/>
      <c r="R238" s="51"/>
    </row>
    <row r="239" spans="1:18" ht="18" customHeight="1" x14ac:dyDescent="0.25">
      <c r="A239" s="3">
        <f t="shared" si="28"/>
        <v>1</v>
      </c>
      <c r="B239" s="51" t="e" vm="29">
        <v>#VALUE!</v>
      </c>
      <c r="C239" s="3" t="s">
        <v>438</v>
      </c>
      <c r="D239" s="4" t="s">
        <v>433</v>
      </c>
      <c r="E239" s="3" t="s">
        <v>3</v>
      </c>
      <c r="F239" s="9">
        <v>414.89</v>
      </c>
      <c r="H239" s="13"/>
      <c r="I239" s="14">
        <f t="shared" si="34"/>
        <v>0</v>
      </c>
      <c r="J239" s="5">
        <f>(F228*0.5)*H228</f>
        <v>0</v>
      </c>
    </row>
    <row r="240" spans="1:18" ht="18" customHeight="1" x14ac:dyDescent="0.25">
      <c r="A240" s="3">
        <f t="shared" si="28"/>
        <v>1</v>
      </c>
      <c r="B240" s="51"/>
      <c r="C240" s="3" t="s">
        <v>439</v>
      </c>
      <c r="D240" s="4" t="s">
        <v>434</v>
      </c>
      <c r="E240" s="3" t="s">
        <v>3</v>
      </c>
      <c r="F240" s="9">
        <v>482.22</v>
      </c>
      <c r="H240" s="13"/>
      <c r="I240" s="14">
        <f t="shared" si="34"/>
        <v>0</v>
      </c>
      <c r="J240" s="5"/>
    </row>
    <row r="241" spans="1:10" ht="18" customHeight="1" x14ac:dyDescent="0.25">
      <c r="A241" s="3">
        <f t="shared" si="28"/>
        <v>1</v>
      </c>
      <c r="B241" s="51"/>
      <c r="C241" s="3" t="s">
        <v>440</v>
      </c>
      <c r="D241" s="4" t="s">
        <v>435</v>
      </c>
      <c r="E241" s="3" t="s">
        <v>3</v>
      </c>
      <c r="F241" s="9">
        <v>818.7</v>
      </c>
      <c r="H241" s="13"/>
      <c r="I241" s="14">
        <f t="shared" si="34"/>
        <v>0</v>
      </c>
      <c r="J241" s="5">
        <f>(F229*0.5)*H229</f>
        <v>0</v>
      </c>
    </row>
    <row r="242" spans="1:10" ht="18" customHeight="1" x14ac:dyDescent="0.25">
      <c r="A242" s="3">
        <f t="shared" si="28"/>
        <v>1</v>
      </c>
      <c r="C242" s="3" t="s">
        <v>441</v>
      </c>
      <c r="D242" s="4" t="s">
        <v>436</v>
      </c>
      <c r="E242" s="3" t="s">
        <v>3</v>
      </c>
      <c r="F242" s="9">
        <v>1235.2</v>
      </c>
      <c r="H242" s="13"/>
      <c r="I242" s="14">
        <f t="shared" si="34"/>
        <v>0</v>
      </c>
      <c r="J242" s="5">
        <f>(F230*0.5)*H230</f>
        <v>0</v>
      </c>
    </row>
    <row r="243" spans="1:10" ht="20.100000000000001" customHeight="1" thickBot="1" x14ac:dyDescent="0.3">
      <c r="A243" s="3">
        <f t="shared" si="28"/>
        <v>1</v>
      </c>
      <c r="B243" s="54" t="s">
        <v>24</v>
      </c>
      <c r="C243" s="54"/>
      <c r="D243" s="54"/>
      <c r="E243" s="54"/>
      <c r="F243" s="54"/>
      <c r="G243" s="54"/>
      <c r="H243" s="54"/>
      <c r="I243" s="54"/>
      <c r="J243" s="54"/>
    </row>
    <row r="244" spans="1:10" ht="35.1" customHeight="1" x14ac:dyDescent="0.25">
      <c r="A244" s="3">
        <f t="shared" si="28"/>
        <v>1</v>
      </c>
      <c r="B244" s="51" t="e" vm="30">
        <v>#VALUE!</v>
      </c>
      <c r="C244" s="8" t="s">
        <v>281</v>
      </c>
      <c r="D244" s="4" t="s">
        <v>283</v>
      </c>
      <c r="E244" s="3" t="s">
        <v>3</v>
      </c>
      <c r="F244" s="9">
        <v>66.64</v>
      </c>
      <c r="G244" s="5">
        <v>0</v>
      </c>
      <c r="H244" s="12"/>
      <c r="I244" s="5">
        <f>F244*H244</f>
        <v>0</v>
      </c>
      <c r="J244" s="5">
        <f t="shared" ref="J244:J257" si="35">(F244*0.5)*H244</f>
        <v>0</v>
      </c>
    </row>
    <row r="245" spans="1:10" ht="35.1" customHeight="1" x14ac:dyDescent="0.25">
      <c r="A245" s="3">
        <f t="shared" si="28"/>
        <v>1</v>
      </c>
      <c r="B245" s="51"/>
      <c r="C245" s="8" t="s">
        <v>282</v>
      </c>
      <c r="D245" s="4" t="s">
        <v>284</v>
      </c>
      <c r="E245" s="3" t="s">
        <v>3</v>
      </c>
      <c r="F245" s="9">
        <v>75.38</v>
      </c>
      <c r="G245" s="5">
        <v>0</v>
      </c>
      <c r="H245" s="12"/>
      <c r="I245" s="5">
        <f>F245*H245</f>
        <v>0</v>
      </c>
      <c r="J245" s="5">
        <f t="shared" si="35"/>
        <v>0</v>
      </c>
    </row>
    <row r="246" spans="1:10" ht="20.100000000000001" customHeight="1" thickBot="1" x14ac:dyDescent="0.3">
      <c r="A246" s="3">
        <f t="shared" si="28"/>
        <v>1</v>
      </c>
      <c r="B246" s="54" t="s">
        <v>25</v>
      </c>
      <c r="C246" s="54"/>
      <c r="D246" s="54"/>
      <c r="E246" s="54"/>
      <c r="F246" s="54"/>
      <c r="G246" s="54"/>
      <c r="H246" s="54"/>
      <c r="I246" s="54"/>
      <c r="J246" s="54"/>
    </row>
    <row r="247" spans="1:10" ht="20.100000000000001" customHeight="1" x14ac:dyDescent="0.25">
      <c r="A247" s="3">
        <f t="shared" si="28"/>
        <v>1</v>
      </c>
      <c r="C247" s="8" t="s">
        <v>290</v>
      </c>
      <c r="D247" s="4" t="s">
        <v>285</v>
      </c>
      <c r="E247" s="3" t="s">
        <v>3</v>
      </c>
      <c r="F247" s="9">
        <v>158.41999999999999</v>
      </c>
      <c r="G247" s="5">
        <v>0</v>
      </c>
      <c r="H247" s="12"/>
      <c r="I247" s="5">
        <f>F247*H247</f>
        <v>0</v>
      </c>
      <c r="J247" s="5">
        <f t="shared" si="35"/>
        <v>0</v>
      </c>
    </row>
    <row r="248" spans="1:10" ht="20.100000000000001" customHeight="1" x14ac:dyDescent="0.25">
      <c r="A248" s="3">
        <f t="shared" si="28"/>
        <v>1</v>
      </c>
      <c r="B248" s="51" t="e" vm="31">
        <v>#VALUE!</v>
      </c>
      <c r="C248" s="8" t="s">
        <v>291</v>
      </c>
      <c r="D248" s="4" t="s">
        <v>286</v>
      </c>
      <c r="E248" s="3" t="s">
        <v>3</v>
      </c>
      <c r="F248" s="9">
        <v>124.58</v>
      </c>
      <c r="G248" s="5">
        <v>0</v>
      </c>
      <c r="H248" s="12"/>
      <c r="I248" s="5">
        <f>F248*H248</f>
        <v>0</v>
      </c>
      <c r="J248" s="5">
        <f t="shared" si="35"/>
        <v>0</v>
      </c>
    </row>
    <row r="249" spans="1:10" ht="20.100000000000001" customHeight="1" x14ac:dyDescent="0.25">
      <c r="A249" s="3">
        <f t="shared" si="28"/>
        <v>1</v>
      </c>
      <c r="B249" s="51"/>
      <c r="C249" s="8" t="s">
        <v>292</v>
      </c>
      <c r="D249" s="4" t="s">
        <v>287</v>
      </c>
      <c r="E249" s="3" t="s">
        <v>3</v>
      </c>
      <c r="F249" s="9">
        <v>100.76</v>
      </c>
      <c r="G249" s="5">
        <v>0</v>
      </c>
      <c r="H249" s="12"/>
      <c r="I249" s="5">
        <f>F249*H249</f>
        <v>0</v>
      </c>
      <c r="J249" s="5">
        <f t="shared" si="35"/>
        <v>0</v>
      </c>
    </row>
    <row r="250" spans="1:10" ht="20.100000000000001" customHeight="1" x14ac:dyDescent="0.25">
      <c r="A250" s="3">
        <f t="shared" si="28"/>
        <v>1</v>
      </c>
      <c r="B250" s="51"/>
      <c r="C250" s="8" t="s">
        <v>293</v>
      </c>
      <c r="D250" s="4" t="s">
        <v>288</v>
      </c>
      <c r="E250" s="3" t="s">
        <v>3</v>
      </c>
      <c r="F250" s="9">
        <v>100.76</v>
      </c>
      <c r="G250" s="5">
        <v>0</v>
      </c>
      <c r="H250" s="12"/>
      <c r="I250" s="5">
        <f>F250*H250</f>
        <v>0</v>
      </c>
      <c r="J250" s="5">
        <f t="shared" si="35"/>
        <v>0</v>
      </c>
    </row>
    <row r="251" spans="1:10" ht="20.100000000000001" customHeight="1" x14ac:dyDescent="0.25">
      <c r="A251" s="3">
        <f t="shared" si="28"/>
        <v>1</v>
      </c>
      <c r="C251" s="8" t="s">
        <v>294</v>
      </c>
      <c r="D251" s="4" t="s">
        <v>289</v>
      </c>
      <c r="E251" s="3" t="s">
        <v>3</v>
      </c>
      <c r="F251" s="9">
        <v>100.76</v>
      </c>
      <c r="G251" s="5">
        <v>0</v>
      </c>
      <c r="H251" s="12"/>
      <c r="I251" s="5">
        <f>F251*H251</f>
        <v>0</v>
      </c>
      <c r="J251" s="5">
        <f t="shared" si="35"/>
        <v>0</v>
      </c>
    </row>
    <row r="252" spans="1:10" ht="20.100000000000001" customHeight="1" thickBot="1" x14ac:dyDescent="0.3">
      <c r="A252" s="3">
        <f t="shared" si="28"/>
        <v>1</v>
      </c>
      <c r="B252" s="54" t="s">
        <v>26</v>
      </c>
      <c r="C252" s="54"/>
      <c r="D252" s="54"/>
      <c r="E252" s="54"/>
      <c r="F252" s="54"/>
      <c r="G252" s="54"/>
      <c r="H252" s="54"/>
      <c r="I252" s="54"/>
      <c r="J252" s="54"/>
    </row>
    <row r="253" spans="1:10" ht="18" customHeight="1" x14ac:dyDescent="0.25">
      <c r="A253" s="3">
        <f t="shared" si="28"/>
        <v>1</v>
      </c>
      <c r="B253" s="51" t="e" vm="32">
        <v>#VALUE!</v>
      </c>
      <c r="C253" s="8" t="s">
        <v>176</v>
      </c>
      <c r="D253" s="4" t="s">
        <v>295</v>
      </c>
      <c r="E253" s="3" t="s">
        <v>3</v>
      </c>
      <c r="F253" s="9">
        <v>339.43</v>
      </c>
      <c r="G253" s="5">
        <v>0</v>
      </c>
      <c r="H253" s="12"/>
      <c r="I253" s="5">
        <f t="shared" ref="I253:I257" si="36">F253*H253</f>
        <v>0</v>
      </c>
      <c r="J253" s="5">
        <f t="shared" si="35"/>
        <v>0</v>
      </c>
    </row>
    <row r="254" spans="1:10" ht="18" customHeight="1" x14ac:dyDescent="0.25">
      <c r="A254" s="3">
        <f t="shared" si="28"/>
        <v>1</v>
      </c>
      <c r="B254" s="51"/>
      <c r="C254" s="8" t="s">
        <v>177</v>
      </c>
      <c r="D254" s="4" t="s">
        <v>296</v>
      </c>
      <c r="E254" s="3" t="s">
        <v>3</v>
      </c>
      <c r="F254" s="9">
        <v>398.5</v>
      </c>
      <c r="G254" s="5">
        <v>0</v>
      </c>
      <c r="H254" s="12"/>
      <c r="I254" s="5">
        <f t="shared" si="36"/>
        <v>0</v>
      </c>
      <c r="J254" s="5">
        <f t="shared" si="35"/>
        <v>0</v>
      </c>
    </row>
    <row r="255" spans="1:10" ht="18" customHeight="1" x14ac:dyDescent="0.25">
      <c r="A255" s="3">
        <f t="shared" si="28"/>
        <v>1</v>
      </c>
      <c r="B255" s="51"/>
      <c r="C255" s="8" t="s">
        <v>178</v>
      </c>
      <c r="D255" s="4" t="s">
        <v>297</v>
      </c>
      <c r="E255" s="3" t="s">
        <v>3</v>
      </c>
      <c r="F255" s="9">
        <v>559.61</v>
      </c>
      <c r="G255" s="5">
        <v>0</v>
      </c>
      <c r="H255" s="12"/>
      <c r="I255" s="5">
        <f t="shared" si="36"/>
        <v>0</v>
      </c>
      <c r="J255" s="5">
        <f t="shared" si="35"/>
        <v>0</v>
      </c>
    </row>
    <row r="256" spans="1:10" ht="18" customHeight="1" x14ac:dyDescent="0.25">
      <c r="A256" s="3">
        <f t="shared" si="28"/>
        <v>1</v>
      </c>
      <c r="B256" s="51"/>
      <c r="C256" s="8" t="s">
        <v>179</v>
      </c>
      <c r="D256" s="4" t="s">
        <v>298</v>
      </c>
      <c r="E256" s="3" t="s">
        <v>3</v>
      </c>
      <c r="F256" s="9">
        <v>652.91</v>
      </c>
      <c r="G256" s="5">
        <v>0</v>
      </c>
      <c r="H256" s="12"/>
      <c r="I256" s="5">
        <f t="shared" si="36"/>
        <v>0</v>
      </c>
      <c r="J256" s="5">
        <f t="shared" si="35"/>
        <v>0</v>
      </c>
    </row>
    <row r="257" spans="1:18" ht="18" customHeight="1" x14ac:dyDescent="0.25">
      <c r="A257" s="3">
        <f t="shared" si="28"/>
        <v>1</v>
      </c>
      <c r="B257" s="51"/>
      <c r="C257" s="8" t="s">
        <v>180</v>
      </c>
      <c r="D257" s="4" t="s">
        <v>299</v>
      </c>
      <c r="E257" s="3" t="s">
        <v>3</v>
      </c>
      <c r="F257" s="9">
        <v>761.02</v>
      </c>
      <c r="G257" s="5">
        <v>0</v>
      </c>
      <c r="H257" s="12"/>
      <c r="I257" s="5">
        <f t="shared" si="36"/>
        <v>0</v>
      </c>
      <c r="J257" s="5">
        <f t="shared" si="35"/>
        <v>0</v>
      </c>
    </row>
    <row r="258" spans="1:18" ht="20.100000000000001" customHeight="1" thickBot="1" x14ac:dyDescent="0.3">
      <c r="A258" s="3">
        <f t="shared" si="28"/>
        <v>1</v>
      </c>
      <c r="B258" s="54" t="s">
        <v>199</v>
      </c>
      <c r="C258" s="54"/>
      <c r="D258" s="54"/>
      <c r="E258" s="54"/>
      <c r="F258" s="54"/>
      <c r="G258" s="54"/>
      <c r="H258" s="54"/>
      <c r="I258" s="54"/>
      <c r="J258" s="54"/>
    </row>
    <row r="259" spans="1:18" ht="15" customHeight="1" x14ac:dyDescent="0.25">
      <c r="A259" s="3">
        <f t="shared" si="28"/>
        <v>1</v>
      </c>
      <c r="B259" s="47"/>
      <c r="C259" s="3" t="s">
        <v>200</v>
      </c>
      <c r="D259" s="46" t="s">
        <v>508</v>
      </c>
      <c r="E259" s="3" t="s">
        <v>201</v>
      </c>
      <c r="F259" s="9">
        <v>3.03</v>
      </c>
      <c r="G259" s="5">
        <v>0</v>
      </c>
      <c r="H259" s="12"/>
      <c r="I259" s="5">
        <f>F259*H259</f>
        <v>0</v>
      </c>
      <c r="J259" s="5"/>
    </row>
    <row r="260" spans="1:18" ht="15" customHeight="1" x14ac:dyDescent="0.25">
      <c r="A260" s="3">
        <f t="shared" si="28"/>
        <v>1</v>
      </c>
      <c r="B260" s="51" t="e" vm="33">
        <v>#VALUE!</v>
      </c>
      <c r="C260" s="3" t="s">
        <v>202</v>
      </c>
      <c r="D260" s="46" t="s">
        <v>509</v>
      </c>
      <c r="E260" s="3" t="s">
        <v>201</v>
      </c>
      <c r="F260" s="9">
        <v>3.49</v>
      </c>
      <c r="G260" s="5">
        <v>0</v>
      </c>
      <c r="H260" s="12"/>
      <c r="I260" s="5">
        <f t="shared" ref="I260:I286" si="37">F260*H260</f>
        <v>0</v>
      </c>
      <c r="J260" s="5"/>
    </row>
    <row r="261" spans="1:18" ht="15" customHeight="1" x14ac:dyDescent="0.25">
      <c r="A261" s="3">
        <f t="shared" si="28"/>
        <v>1</v>
      </c>
      <c r="B261" s="51"/>
      <c r="C261" s="3" t="s">
        <v>203</v>
      </c>
      <c r="D261" s="46" t="s">
        <v>510</v>
      </c>
      <c r="E261" s="3" t="s">
        <v>201</v>
      </c>
      <c r="F261" s="9">
        <v>4.13</v>
      </c>
      <c r="G261" s="5">
        <v>0</v>
      </c>
      <c r="H261" s="12"/>
      <c r="I261" s="5">
        <f t="shared" si="37"/>
        <v>0</v>
      </c>
      <c r="J261" s="5"/>
    </row>
    <row r="262" spans="1:18" ht="15" customHeight="1" x14ac:dyDescent="0.25">
      <c r="A262" s="3">
        <f t="shared" si="28"/>
        <v>1</v>
      </c>
      <c r="B262" s="51"/>
      <c r="C262" s="3" t="s">
        <v>204</v>
      </c>
      <c r="D262" s="46" t="s">
        <v>511</v>
      </c>
      <c r="E262" s="3" t="s">
        <v>201</v>
      </c>
      <c r="F262" s="9">
        <v>4.4400000000000004</v>
      </c>
      <c r="G262" s="5">
        <v>0</v>
      </c>
      <c r="H262" s="12"/>
      <c r="I262" s="5">
        <f>F262*H262</f>
        <v>0</v>
      </c>
      <c r="J262" s="5"/>
    </row>
    <row r="263" spans="1:18" ht="15" customHeight="1" x14ac:dyDescent="0.25">
      <c r="A263" s="3">
        <f t="shared" ref="A263:A287" si="38">IF(IFERROR(H263*1,0)&gt;0,A262+1,A262)</f>
        <v>1</v>
      </c>
      <c r="B263" s="51"/>
      <c r="C263" s="3" t="s">
        <v>205</v>
      </c>
      <c r="D263" s="46" t="s">
        <v>512</v>
      </c>
      <c r="E263" s="3" t="s">
        <v>201</v>
      </c>
      <c r="F263" s="9">
        <v>4.54</v>
      </c>
      <c r="G263" s="5">
        <v>0</v>
      </c>
      <c r="H263" s="12"/>
      <c r="I263" s="5">
        <f>F263*H263</f>
        <v>0</v>
      </c>
      <c r="J263" s="5"/>
    </row>
    <row r="264" spans="1:18" ht="15" customHeight="1" x14ac:dyDescent="0.25">
      <c r="A264" s="3">
        <f t="shared" si="38"/>
        <v>1</v>
      </c>
      <c r="B264" s="51"/>
      <c r="C264" s="3" t="s">
        <v>206</v>
      </c>
      <c r="D264" s="46" t="s">
        <v>513</v>
      </c>
      <c r="E264" s="3" t="s">
        <v>201</v>
      </c>
      <c r="F264" s="9">
        <v>4.83</v>
      </c>
      <c r="G264" s="5">
        <v>0</v>
      </c>
      <c r="H264" s="12"/>
      <c r="I264" s="5">
        <f>F264*H264</f>
        <v>0</v>
      </c>
      <c r="J264" s="5"/>
    </row>
    <row r="265" spans="1:18" ht="15" customHeight="1" x14ac:dyDescent="0.25">
      <c r="A265" s="3">
        <f t="shared" si="38"/>
        <v>1</v>
      </c>
      <c r="B265" s="51"/>
      <c r="C265" s="3" t="s">
        <v>207</v>
      </c>
      <c r="D265" s="46" t="s">
        <v>514</v>
      </c>
      <c r="E265" s="3" t="s">
        <v>201</v>
      </c>
      <c r="F265" s="9">
        <v>4.97</v>
      </c>
      <c r="G265" s="5">
        <v>0</v>
      </c>
      <c r="H265" s="12"/>
      <c r="I265" s="5">
        <f>F265*H265</f>
        <v>0</v>
      </c>
      <c r="J265" s="5"/>
    </row>
    <row r="266" spans="1:18" ht="15" customHeight="1" x14ac:dyDescent="0.25">
      <c r="A266" s="3">
        <f t="shared" si="38"/>
        <v>1</v>
      </c>
      <c r="B266" s="47"/>
      <c r="C266" s="3" t="s">
        <v>208</v>
      </c>
      <c r="D266" s="46" t="s">
        <v>515</v>
      </c>
      <c r="E266" s="3" t="s">
        <v>201</v>
      </c>
      <c r="F266" s="9">
        <v>9.51</v>
      </c>
      <c r="G266" s="5">
        <v>0</v>
      </c>
      <c r="H266" s="12"/>
      <c r="I266" s="5">
        <f>F266*H266</f>
        <v>0</v>
      </c>
      <c r="J266" s="5"/>
    </row>
    <row r="267" spans="1:18" ht="19.899999999999999" customHeight="1" thickBot="1" x14ac:dyDescent="0.3">
      <c r="A267" s="3">
        <f t="shared" si="38"/>
        <v>1</v>
      </c>
      <c r="B267" s="54" t="s">
        <v>532</v>
      </c>
      <c r="C267" s="54"/>
      <c r="D267" s="54"/>
      <c r="E267" s="54"/>
      <c r="F267" s="54"/>
      <c r="G267" s="54"/>
      <c r="H267" s="54"/>
      <c r="I267" s="54"/>
      <c r="J267" s="48"/>
      <c r="K267" s="48"/>
      <c r="L267" s="48"/>
      <c r="M267" s="48"/>
      <c r="N267" s="48"/>
      <c r="O267" s="48"/>
      <c r="P267" s="48"/>
      <c r="Q267" s="48"/>
      <c r="R267" s="48"/>
    </row>
    <row r="268" spans="1:18" ht="15" customHeight="1" x14ac:dyDescent="0.25">
      <c r="A268" s="3">
        <f t="shared" si="38"/>
        <v>1</v>
      </c>
      <c r="B268" s="47"/>
      <c r="C268" s="3" t="s">
        <v>533</v>
      </c>
      <c r="D268" s="4" t="s">
        <v>542</v>
      </c>
      <c r="E268" s="3" t="s">
        <v>3</v>
      </c>
      <c r="F268" s="9">
        <v>9.77</v>
      </c>
      <c r="H268" s="13"/>
      <c r="I268" s="5">
        <f>H268*F268</f>
        <v>0</v>
      </c>
      <c r="J268" s="5"/>
    </row>
    <row r="269" spans="1:18" ht="15" customHeight="1" x14ac:dyDescent="0.25">
      <c r="A269" s="3">
        <f t="shared" si="38"/>
        <v>1</v>
      </c>
      <c r="B269" s="51" t="e" vm="34">
        <v>#VALUE!</v>
      </c>
      <c r="C269" s="3" t="s">
        <v>534</v>
      </c>
      <c r="D269" s="4" t="s">
        <v>543</v>
      </c>
      <c r="E269" s="3" t="s">
        <v>3</v>
      </c>
      <c r="F269" s="9">
        <v>9.77</v>
      </c>
      <c r="H269" s="13"/>
      <c r="I269" s="5">
        <f t="shared" ref="I269:I276" si="39">H269*F269</f>
        <v>0</v>
      </c>
      <c r="J269" s="5"/>
    </row>
    <row r="270" spans="1:18" ht="15" customHeight="1" x14ac:dyDescent="0.25">
      <c r="A270" s="3">
        <f t="shared" si="38"/>
        <v>1</v>
      </c>
      <c r="B270" s="51"/>
      <c r="C270" s="3" t="s">
        <v>535</v>
      </c>
      <c r="D270" s="4" t="s">
        <v>544</v>
      </c>
      <c r="E270" s="3" t="s">
        <v>3</v>
      </c>
      <c r="F270" s="9">
        <v>10.42</v>
      </c>
      <c r="H270" s="13"/>
      <c r="I270" s="5">
        <f t="shared" si="39"/>
        <v>0</v>
      </c>
      <c r="J270" s="5"/>
    </row>
    <row r="271" spans="1:18" ht="15" customHeight="1" x14ac:dyDescent="0.25">
      <c r="A271" s="3">
        <f t="shared" si="38"/>
        <v>1</v>
      </c>
      <c r="B271" s="51"/>
      <c r="C271" s="3" t="s">
        <v>536</v>
      </c>
      <c r="D271" s="4" t="s">
        <v>545</v>
      </c>
      <c r="E271" s="3" t="s">
        <v>3</v>
      </c>
      <c r="F271" s="9">
        <v>12.14</v>
      </c>
      <c r="H271" s="13"/>
      <c r="I271" s="5">
        <f t="shared" si="39"/>
        <v>0</v>
      </c>
      <c r="J271" s="5"/>
    </row>
    <row r="272" spans="1:18" ht="15" customHeight="1" x14ac:dyDescent="0.25">
      <c r="A272" s="3">
        <f t="shared" si="38"/>
        <v>1</v>
      </c>
      <c r="B272" s="51"/>
      <c r="C272" s="3" t="s">
        <v>537</v>
      </c>
      <c r="D272" s="4" t="s">
        <v>546</v>
      </c>
      <c r="E272" s="3" t="s">
        <v>3</v>
      </c>
      <c r="F272" s="10">
        <v>13.68</v>
      </c>
      <c r="G272" s="3"/>
      <c r="H272" s="13"/>
      <c r="I272" s="5">
        <f t="shared" si="39"/>
        <v>0</v>
      </c>
      <c r="J272" s="5"/>
    </row>
    <row r="273" spans="1:10" ht="15" customHeight="1" x14ac:dyDescent="0.25">
      <c r="A273" s="3">
        <f t="shared" si="38"/>
        <v>1</v>
      </c>
      <c r="B273" s="51"/>
      <c r="C273" s="3" t="s">
        <v>538</v>
      </c>
      <c r="D273" s="4" t="s">
        <v>547</v>
      </c>
      <c r="E273" s="3" t="s">
        <v>3</v>
      </c>
      <c r="F273" s="10">
        <v>21.72</v>
      </c>
      <c r="G273" s="3"/>
      <c r="H273" s="13"/>
      <c r="I273" s="5">
        <f t="shared" si="39"/>
        <v>0</v>
      </c>
    </row>
    <row r="274" spans="1:10" ht="15" customHeight="1" x14ac:dyDescent="0.25">
      <c r="A274" s="3">
        <f t="shared" si="38"/>
        <v>1</v>
      </c>
      <c r="B274" s="51"/>
      <c r="C274" s="3" t="s">
        <v>539</v>
      </c>
      <c r="D274" s="4" t="s">
        <v>548</v>
      </c>
      <c r="E274" s="3" t="s">
        <v>3</v>
      </c>
      <c r="F274" s="10">
        <v>25.42</v>
      </c>
      <c r="G274" s="3"/>
      <c r="H274" s="13"/>
      <c r="I274" s="5">
        <f t="shared" si="39"/>
        <v>0</v>
      </c>
    </row>
    <row r="275" spans="1:10" ht="14.45" customHeight="1" x14ac:dyDescent="0.25">
      <c r="A275" s="3">
        <f t="shared" si="38"/>
        <v>1</v>
      </c>
      <c r="B275" s="51"/>
      <c r="C275" s="3" t="s">
        <v>540</v>
      </c>
      <c r="D275" s="4" t="s">
        <v>549</v>
      </c>
      <c r="E275" s="3" t="s">
        <v>3</v>
      </c>
      <c r="F275" s="10">
        <v>61.451999999999998</v>
      </c>
      <c r="G275" s="3"/>
      <c r="H275" s="13"/>
      <c r="I275" s="5">
        <f t="shared" si="39"/>
        <v>0</v>
      </c>
    </row>
    <row r="276" spans="1:10" ht="15" customHeight="1" x14ac:dyDescent="0.25">
      <c r="A276" s="3">
        <f t="shared" si="38"/>
        <v>1</v>
      </c>
      <c r="B276" s="47"/>
      <c r="C276" s="3" t="s">
        <v>541</v>
      </c>
      <c r="D276" s="4" t="s">
        <v>550</v>
      </c>
      <c r="E276" s="3" t="s">
        <v>3</v>
      </c>
      <c r="F276" s="10">
        <v>87.97</v>
      </c>
      <c r="G276" s="3"/>
      <c r="H276" s="49"/>
      <c r="I276" s="5">
        <f t="shared" si="39"/>
        <v>0</v>
      </c>
    </row>
    <row r="277" spans="1:10" ht="20.100000000000001" customHeight="1" thickBot="1" x14ac:dyDescent="0.3">
      <c r="A277" s="3">
        <f t="shared" si="38"/>
        <v>1</v>
      </c>
      <c r="B277" s="54" t="s">
        <v>214</v>
      </c>
      <c r="C277" s="54"/>
      <c r="D277" s="54"/>
      <c r="E277" s="54"/>
      <c r="F277" s="54"/>
      <c r="G277" s="54"/>
      <c r="H277" s="54"/>
      <c r="I277" s="54"/>
      <c r="J277" s="54"/>
    </row>
    <row r="278" spans="1:10" ht="18" customHeight="1" x14ac:dyDescent="0.25">
      <c r="A278" s="3">
        <f t="shared" si="38"/>
        <v>1</v>
      </c>
      <c r="B278" s="51" t="e" vm="35">
        <v>#VALUE!</v>
      </c>
      <c r="C278" s="6" t="s">
        <v>212</v>
      </c>
      <c r="D278" s="46" t="s">
        <v>516</v>
      </c>
      <c r="E278" s="3" t="s">
        <v>213</v>
      </c>
      <c r="F278" s="9">
        <v>26.21</v>
      </c>
      <c r="G278" s="5">
        <v>0</v>
      </c>
      <c r="H278" s="12"/>
      <c r="I278" s="5">
        <f t="shared" si="37"/>
        <v>0</v>
      </c>
    </row>
    <row r="279" spans="1:10" ht="20.100000000000001" customHeight="1" x14ac:dyDescent="0.25">
      <c r="A279" s="3">
        <f t="shared" si="38"/>
        <v>1</v>
      </c>
      <c r="B279" s="51"/>
      <c r="C279" s="6" t="s">
        <v>209</v>
      </c>
      <c r="D279" s="46" t="s">
        <v>517</v>
      </c>
      <c r="E279" s="3" t="s">
        <v>213</v>
      </c>
      <c r="F279" s="9">
        <v>36.549999999999997</v>
      </c>
      <c r="G279" s="5">
        <v>0</v>
      </c>
      <c r="H279" s="12"/>
      <c r="I279" s="5">
        <f t="shared" si="37"/>
        <v>0</v>
      </c>
    </row>
    <row r="280" spans="1:10" ht="20.100000000000001" customHeight="1" x14ac:dyDescent="0.25">
      <c r="A280" s="3">
        <f t="shared" si="38"/>
        <v>1</v>
      </c>
      <c r="B280" s="51"/>
      <c r="C280" s="6" t="s">
        <v>210</v>
      </c>
      <c r="D280" s="46" t="s">
        <v>518</v>
      </c>
      <c r="E280" s="3" t="s">
        <v>213</v>
      </c>
      <c r="F280" s="9">
        <v>43.5</v>
      </c>
      <c r="G280" s="5">
        <v>0</v>
      </c>
      <c r="H280" s="12"/>
      <c r="I280" s="5">
        <f t="shared" si="37"/>
        <v>0</v>
      </c>
    </row>
    <row r="281" spans="1:10" ht="20.100000000000001" customHeight="1" x14ac:dyDescent="0.25">
      <c r="A281" s="3">
        <f t="shared" si="38"/>
        <v>1</v>
      </c>
      <c r="B281" s="51"/>
      <c r="C281" s="6" t="s">
        <v>211</v>
      </c>
      <c r="D281" s="46" t="s">
        <v>519</v>
      </c>
      <c r="E281" s="3" t="s">
        <v>213</v>
      </c>
      <c r="F281" s="9">
        <v>46.1</v>
      </c>
      <c r="G281" s="5">
        <v>0</v>
      </c>
      <c r="H281" s="12"/>
      <c r="I281" s="5">
        <f t="shared" si="37"/>
        <v>0</v>
      </c>
    </row>
    <row r="282" spans="1:10" ht="20.100000000000001" customHeight="1" thickBot="1" x14ac:dyDescent="0.3">
      <c r="A282" s="3">
        <f t="shared" si="38"/>
        <v>1</v>
      </c>
      <c r="B282" s="54" t="s">
        <v>215</v>
      </c>
      <c r="C282" s="54"/>
      <c r="D282" s="54"/>
      <c r="E282" s="54"/>
      <c r="F282" s="54"/>
      <c r="G282" s="54"/>
      <c r="H282" s="54"/>
      <c r="I282" s="54"/>
      <c r="J282" s="54"/>
    </row>
    <row r="283" spans="1:10" ht="50.1" customHeight="1" x14ac:dyDescent="0.25">
      <c r="A283" s="3">
        <f t="shared" si="38"/>
        <v>1</v>
      </c>
      <c r="B283" s="3" t="e" vm="36">
        <v>#VALUE!</v>
      </c>
      <c r="C283" s="3" t="s">
        <v>216</v>
      </c>
      <c r="D283" s="46" t="s">
        <v>520</v>
      </c>
      <c r="E283" s="3" t="s">
        <v>213</v>
      </c>
      <c r="F283" s="9">
        <v>33.75</v>
      </c>
      <c r="H283" s="12"/>
      <c r="I283" s="5">
        <f t="shared" si="37"/>
        <v>0</v>
      </c>
    </row>
    <row r="284" spans="1:10" ht="20.100000000000001" customHeight="1" thickBot="1" x14ac:dyDescent="0.3">
      <c r="A284" s="3">
        <f t="shared" si="38"/>
        <v>1</v>
      </c>
      <c r="B284" s="54" t="s">
        <v>217</v>
      </c>
      <c r="C284" s="54"/>
      <c r="D284" s="54"/>
      <c r="E284" s="54"/>
      <c r="F284" s="54"/>
      <c r="G284" s="54"/>
      <c r="H284" s="54"/>
      <c r="I284" s="54"/>
      <c r="J284" s="54"/>
    </row>
    <row r="285" spans="1:10" ht="24.95" customHeight="1" x14ac:dyDescent="0.25">
      <c r="A285" s="3">
        <f t="shared" si="38"/>
        <v>1</v>
      </c>
      <c r="B285" s="51" t="e" vm="37">
        <v>#VALUE!</v>
      </c>
      <c r="C285" s="6" t="s">
        <v>218</v>
      </c>
      <c r="D285" s="46" t="s">
        <v>521</v>
      </c>
      <c r="E285" s="3" t="s">
        <v>213</v>
      </c>
      <c r="F285" s="10">
        <v>166.76</v>
      </c>
      <c r="H285" s="12"/>
      <c r="I285" s="5">
        <f t="shared" si="37"/>
        <v>0</v>
      </c>
    </row>
    <row r="286" spans="1:10" ht="24.95" customHeight="1" x14ac:dyDescent="0.25">
      <c r="A286" s="3">
        <f t="shared" si="38"/>
        <v>1</v>
      </c>
      <c r="B286" s="51"/>
      <c r="C286" s="6" t="s">
        <v>219</v>
      </c>
      <c r="D286" s="46" t="s">
        <v>522</v>
      </c>
      <c r="E286" s="3" t="s">
        <v>213</v>
      </c>
      <c r="F286" s="10">
        <v>166.76</v>
      </c>
      <c r="H286" s="12"/>
      <c r="I286" s="5">
        <f t="shared" si="37"/>
        <v>0</v>
      </c>
    </row>
    <row r="287" spans="1:10" ht="20.100000000000001" customHeight="1" thickBot="1" x14ac:dyDescent="0.3">
      <c r="A287" s="3">
        <f t="shared" si="38"/>
        <v>1</v>
      </c>
      <c r="B287" s="55"/>
      <c r="C287" s="55"/>
      <c r="D287" s="55"/>
      <c r="E287" s="55"/>
      <c r="F287" s="55"/>
      <c r="G287" s="55"/>
      <c r="H287" s="55"/>
      <c r="I287" s="55"/>
    </row>
    <row r="288" spans="1:10" x14ac:dyDescent="0.25">
      <c r="A288" s="3">
        <f t="shared" ref="A288:A323" si="40">IF(IFERROR(H288*1,0)&gt;0,A287+1,A287)</f>
        <v>1</v>
      </c>
    </row>
    <row r="289" spans="1:1" x14ac:dyDescent="0.25">
      <c r="A289" s="3">
        <f t="shared" si="40"/>
        <v>1</v>
      </c>
    </row>
    <row r="290" spans="1:1" x14ac:dyDescent="0.25">
      <c r="A290" s="3">
        <f t="shared" si="40"/>
        <v>1</v>
      </c>
    </row>
    <row r="291" spans="1:1" x14ac:dyDescent="0.25">
      <c r="A291" s="3">
        <f t="shared" si="40"/>
        <v>1</v>
      </c>
    </row>
    <row r="292" spans="1:1" x14ac:dyDescent="0.25">
      <c r="A292" s="3">
        <f t="shared" si="40"/>
        <v>1</v>
      </c>
    </row>
    <row r="293" spans="1:1" x14ac:dyDescent="0.25">
      <c r="A293" s="3">
        <f t="shared" si="40"/>
        <v>1</v>
      </c>
    </row>
    <row r="294" spans="1:1" x14ac:dyDescent="0.25">
      <c r="A294" s="3">
        <f t="shared" si="40"/>
        <v>1</v>
      </c>
    </row>
    <row r="295" spans="1:1" x14ac:dyDescent="0.25">
      <c r="A295" s="3">
        <f t="shared" si="40"/>
        <v>1</v>
      </c>
    </row>
    <row r="296" spans="1:1" x14ac:dyDescent="0.25">
      <c r="A296" s="3">
        <f t="shared" si="40"/>
        <v>1</v>
      </c>
    </row>
    <row r="297" spans="1:1" x14ac:dyDescent="0.25">
      <c r="A297" s="3">
        <f t="shared" si="40"/>
        <v>1</v>
      </c>
    </row>
    <row r="298" spans="1:1" x14ac:dyDescent="0.25">
      <c r="A298" s="3">
        <f t="shared" si="40"/>
        <v>1</v>
      </c>
    </row>
    <row r="299" spans="1:1" x14ac:dyDescent="0.25">
      <c r="A299" s="3">
        <f t="shared" si="40"/>
        <v>1</v>
      </c>
    </row>
    <row r="300" spans="1:1" x14ac:dyDescent="0.25">
      <c r="A300" s="3">
        <f t="shared" si="40"/>
        <v>1</v>
      </c>
    </row>
    <row r="301" spans="1:1" x14ac:dyDescent="0.25">
      <c r="A301" s="3">
        <f t="shared" si="40"/>
        <v>1</v>
      </c>
    </row>
    <row r="302" spans="1:1" x14ac:dyDescent="0.25">
      <c r="A302" s="3">
        <f t="shared" si="40"/>
        <v>1</v>
      </c>
    </row>
    <row r="303" spans="1:1" x14ac:dyDescent="0.25">
      <c r="A303" s="3">
        <f t="shared" si="40"/>
        <v>1</v>
      </c>
    </row>
    <row r="304" spans="1:1" x14ac:dyDescent="0.25">
      <c r="A304" s="3">
        <f t="shared" si="40"/>
        <v>1</v>
      </c>
    </row>
    <row r="305" spans="1:1" x14ac:dyDescent="0.25">
      <c r="A305" s="3">
        <f t="shared" si="40"/>
        <v>1</v>
      </c>
    </row>
    <row r="306" spans="1:1" x14ac:dyDescent="0.25">
      <c r="A306" s="3">
        <f t="shared" si="40"/>
        <v>1</v>
      </c>
    </row>
    <row r="307" spans="1:1" x14ac:dyDescent="0.25">
      <c r="A307" s="3">
        <f t="shared" si="40"/>
        <v>1</v>
      </c>
    </row>
    <row r="308" spans="1:1" x14ac:dyDescent="0.25">
      <c r="A308" s="3">
        <f t="shared" si="40"/>
        <v>1</v>
      </c>
    </row>
    <row r="309" spans="1:1" x14ac:dyDescent="0.25">
      <c r="A309" s="3">
        <f t="shared" si="40"/>
        <v>1</v>
      </c>
    </row>
    <row r="310" spans="1:1" x14ac:dyDescent="0.25">
      <c r="A310" s="3">
        <f t="shared" si="40"/>
        <v>1</v>
      </c>
    </row>
    <row r="311" spans="1:1" x14ac:dyDescent="0.25">
      <c r="A311" s="3">
        <f t="shared" si="40"/>
        <v>1</v>
      </c>
    </row>
    <row r="312" spans="1:1" x14ac:dyDescent="0.25">
      <c r="A312" s="3">
        <f t="shared" si="40"/>
        <v>1</v>
      </c>
    </row>
    <row r="313" spans="1:1" x14ac:dyDescent="0.25">
      <c r="A313" s="3">
        <f t="shared" si="40"/>
        <v>1</v>
      </c>
    </row>
    <row r="314" spans="1:1" x14ac:dyDescent="0.25">
      <c r="A314" s="3">
        <f t="shared" si="40"/>
        <v>1</v>
      </c>
    </row>
    <row r="315" spans="1:1" x14ac:dyDescent="0.25">
      <c r="A315" s="3">
        <f t="shared" si="40"/>
        <v>1</v>
      </c>
    </row>
    <row r="316" spans="1:1" x14ac:dyDescent="0.25">
      <c r="A316" s="3">
        <f t="shared" si="40"/>
        <v>1</v>
      </c>
    </row>
    <row r="317" spans="1:1" x14ac:dyDescent="0.25">
      <c r="A317" s="3">
        <f t="shared" si="40"/>
        <v>1</v>
      </c>
    </row>
    <row r="318" spans="1:1" x14ac:dyDescent="0.25">
      <c r="A318" s="3">
        <f t="shared" si="40"/>
        <v>1</v>
      </c>
    </row>
    <row r="319" spans="1:1" x14ac:dyDescent="0.25">
      <c r="A319" s="3">
        <f t="shared" si="40"/>
        <v>1</v>
      </c>
    </row>
    <row r="320" spans="1:1" x14ac:dyDescent="0.25">
      <c r="A320" s="3">
        <f t="shared" si="40"/>
        <v>1</v>
      </c>
    </row>
    <row r="321" spans="1:1" x14ac:dyDescent="0.25">
      <c r="A321" s="3">
        <f t="shared" si="40"/>
        <v>1</v>
      </c>
    </row>
    <row r="322" spans="1:1" x14ac:dyDescent="0.25">
      <c r="A322" s="3">
        <f t="shared" si="40"/>
        <v>1</v>
      </c>
    </row>
    <row r="323" spans="1:1" x14ac:dyDescent="0.25">
      <c r="A323" s="3">
        <f t="shared" si="40"/>
        <v>1</v>
      </c>
    </row>
  </sheetData>
  <sheetProtection algorithmName="SHA-512" hashValue="AcBChYqGe/8LgV7zL4F7XW7sDSNqgUwVKelZd4SV/GIJEOEYLKBqWn1JgphUqC2Wgt760xR1QBao0RwJAxD/zg==" saltValue="c+h+EiZ4nsYAiSr3PGhTzw==" spinCount="100000" sheet="1" objects="1" scenarios="1"/>
  <mergeCells count="84">
    <mergeCell ref="B45:B53"/>
    <mergeCell ref="B66:B72"/>
    <mergeCell ref="B260:B265"/>
    <mergeCell ref="O231:O238"/>
    <mergeCell ref="B253:B257"/>
    <mergeCell ref="B244:B245"/>
    <mergeCell ref="B258:J258"/>
    <mergeCell ref="P231:P238"/>
    <mergeCell ref="Q231:Q238"/>
    <mergeCell ref="R231:R238"/>
    <mergeCell ref="J231:J238"/>
    <mergeCell ref="K231:K238"/>
    <mergeCell ref="L231:L238"/>
    <mergeCell ref="M231:M238"/>
    <mergeCell ref="N231:N238"/>
    <mergeCell ref="B284:J284"/>
    <mergeCell ref="B285:B286"/>
    <mergeCell ref="B277:J277"/>
    <mergeCell ref="B278:B281"/>
    <mergeCell ref="B282:J282"/>
    <mergeCell ref="B192:B193"/>
    <mergeCell ref="B205:B212"/>
    <mergeCell ref="B204:J204"/>
    <mergeCell ref="B195:B199"/>
    <mergeCell ref="B54:J54"/>
    <mergeCell ref="B78:B84"/>
    <mergeCell ref="B89:B97"/>
    <mergeCell ref="B64:J64"/>
    <mergeCell ref="B175:J175"/>
    <mergeCell ref="B136:J136"/>
    <mergeCell ref="B142:J142"/>
    <mergeCell ref="B148:J148"/>
    <mergeCell ref="B131:B135"/>
    <mergeCell ref="B137:B141"/>
    <mergeCell ref="B143:B147"/>
    <mergeCell ref="B154:J154"/>
    <mergeCell ref="B269:B275"/>
    <mergeCell ref="B267:I267"/>
    <mergeCell ref="B287:I287"/>
    <mergeCell ref="B176:B178"/>
    <mergeCell ref="B213:J213"/>
    <mergeCell ref="B222:J222"/>
    <mergeCell ref="B252:J252"/>
    <mergeCell ref="B248:B250"/>
    <mergeCell ref="B239:B241"/>
    <mergeCell ref="B232:B236"/>
    <mergeCell ref="B243:J243"/>
    <mergeCell ref="B246:J246"/>
    <mergeCell ref="B224:B229"/>
    <mergeCell ref="B215:B220"/>
    <mergeCell ref="B184:B190"/>
    <mergeCell ref="B194:J194"/>
    <mergeCell ref="B231:I231"/>
    <mergeCell ref="B237:I237"/>
    <mergeCell ref="B16:J16"/>
    <mergeCell ref="B6:J6"/>
    <mergeCell ref="B25:J25"/>
    <mergeCell ref="B35:J35"/>
    <mergeCell ref="B7:B15"/>
    <mergeCell ref="B17:B24"/>
    <mergeCell ref="B149:B153"/>
    <mergeCell ref="B120:J120"/>
    <mergeCell ref="B130:J130"/>
    <mergeCell ref="B179:B181"/>
    <mergeCell ref="B200:I200"/>
    <mergeCell ref="B201:B203"/>
    <mergeCell ref="B182:J182"/>
    <mergeCell ref="B191:J191"/>
    <mergeCell ref="B158:B162"/>
    <mergeCell ref="B164:B170"/>
    <mergeCell ref="C1:I4"/>
    <mergeCell ref="B1:B4"/>
    <mergeCell ref="B37:B42"/>
    <mergeCell ref="B113:B118"/>
    <mergeCell ref="B111:J111"/>
    <mergeCell ref="B26:B34"/>
    <mergeCell ref="B103:B109"/>
    <mergeCell ref="B122:B128"/>
    <mergeCell ref="B44:J44"/>
    <mergeCell ref="B74:J74"/>
    <mergeCell ref="B101:J101"/>
    <mergeCell ref="B55:B63"/>
    <mergeCell ref="B98:B100"/>
    <mergeCell ref="B75:B76"/>
  </mergeCells>
  <phoneticPr fontId="2" type="noConversion"/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5331-4427-49B5-9B66-995370D1AD6C}">
  <sheetPr codeName="Sheet2"/>
  <dimension ref="A1:O593"/>
  <sheetViews>
    <sheetView showGridLines="0" topLeftCell="B1" zoomScale="90" zoomScaleNormal="90" workbookViewId="0">
      <pane xSplit="6" ySplit="5" topLeftCell="H6" activePane="bottomRight" state="frozen"/>
      <selection activeCell="B1" sqref="B1"/>
      <selection pane="topRight" activeCell="H1" sqref="H1"/>
      <selection pane="bottomLeft" activeCell="B6" sqref="B6"/>
      <selection pane="bottomRight" activeCell="B1" sqref="B1:F4"/>
    </sheetView>
  </sheetViews>
  <sheetFormatPr defaultColWidth="13.42578125" defaultRowHeight="15" x14ac:dyDescent="0.25"/>
  <cols>
    <col min="1" max="1" width="17.7109375" style="1" hidden="1" customWidth="1"/>
    <col min="2" max="2" width="96" style="1" customWidth="1"/>
    <col min="3" max="3" width="28.140625" style="1" customWidth="1"/>
    <col min="4" max="4" width="22.85546875" style="2" customWidth="1"/>
    <col min="5" max="5" width="27.28515625" style="1" customWidth="1"/>
    <col min="6" max="6" width="20.5703125" style="2" customWidth="1"/>
    <col min="7" max="7" width="23.7109375" style="1" customWidth="1"/>
    <col min="8" max="8" width="23" style="1" customWidth="1"/>
    <col min="9" max="12" width="13.42578125" style="1"/>
    <col min="13" max="13" width="9.28515625" style="1" customWidth="1"/>
    <col min="14" max="14" width="21.7109375" style="1" customWidth="1"/>
    <col min="15" max="15" width="21.42578125" style="1" customWidth="1"/>
    <col min="16" max="16384" width="13.42578125" style="1"/>
  </cols>
  <sheetData>
    <row r="1" spans="1:15" ht="27.95" customHeight="1" thickBot="1" x14ac:dyDescent="0.3">
      <c r="A1" s="16"/>
      <c r="B1" s="59" t="e" vm="38">
        <v>#VALUE!</v>
      </c>
      <c r="C1" s="59"/>
      <c r="D1" s="59"/>
      <c r="E1" s="59"/>
      <c r="F1" s="60"/>
      <c r="G1" s="36" t="s">
        <v>39</v>
      </c>
      <c r="H1" s="37">
        <f>SUM(F6:F800)</f>
        <v>0</v>
      </c>
      <c r="I1" s="27"/>
      <c r="J1" s="27"/>
      <c r="K1" s="27"/>
      <c r="L1" s="27"/>
      <c r="M1" s="27"/>
      <c r="N1" s="27"/>
      <c r="O1" s="41"/>
    </row>
    <row r="2" spans="1:15" ht="27.95" customHeight="1" thickBot="1" x14ac:dyDescent="0.3">
      <c r="A2" s="16"/>
      <c r="B2" s="59"/>
      <c r="C2" s="59"/>
      <c r="D2" s="59"/>
      <c r="E2" s="59"/>
      <c r="F2" s="60"/>
      <c r="G2" s="36" t="s">
        <v>40</v>
      </c>
      <c r="H2" s="37">
        <f>SUM(G6:G800)+O4</f>
        <v>0</v>
      </c>
      <c r="I2" s="27"/>
      <c r="J2" s="27"/>
      <c r="K2" s="27"/>
      <c r="L2" s="27"/>
      <c r="M2" s="27"/>
      <c r="N2" s="27"/>
      <c r="O2" s="41"/>
    </row>
    <row r="3" spans="1:15" ht="27.95" customHeight="1" thickBot="1" x14ac:dyDescent="0.3">
      <c r="A3" s="16"/>
      <c r="B3" s="59"/>
      <c r="C3" s="59"/>
      <c r="D3" s="59"/>
      <c r="E3" s="59"/>
      <c r="F3" s="60"/>
      <c r="G3" s="36" t="s">
        <v>34</v>
      </c>
      <c r="H3" s="38"/>
      <c r="I3" s="27"/>
      <c r="J3" s="27"/>
      <c r="K3" s="27"/>
      <c r="L3" s="27"/>
      <c r="M3" s="27"/>
      <c r="N3" s="27"/>
      <c r="O3" s="41"/>
    </row>
    <row r="4" spans="1:15" ht="27.95" customHeight="1" thickBot="1" x14ac:dyDescent="0.3">
      <c r="A4" s="16"/>
      <c r="B4" s="61"/>
      <c r="C4" s="61"/>
      <c r="D4" s="61"/>
      <c r="E4" s="61"/>
      <c r="F4" s="62"/>
      <c r="G4" s="39" t="s">
        <v>41</v>
      </c>
      <c r="H4" s="43">
        <f>SUM(H1-H2)</f>
        <v>0</v>
      </c>
      <c r="I4" s="27"/>
      <c r="J4" s="27"/>
      <c r="K4" s="27"/>
      <c r="L4" s="27"/>
      <c r="M4" s="27"/>
      <c r="N4" s="44"/>
      <c r="O4" s="45"/>
    </row>
    <row r="5" spans="1:15" ht="34.5" customHeight="1" thickTop="1" thickBot="1" x14ac:dyDescent="0.3">
      <c r="A5" s="17" t="s">
        <v>33</v>
      </c>
      <c r="B5" s="24" t="s">
        <v>28</v>
      </c>
      <c r="C5" s="25" t="s">
        <v>32</v>
      </c>
      <c r="D5" s="26" t="s">
        <v>29</v>
      </c>
      <c r="E5" s="25" t="s">
        <v>6</v>
      </c>
      <c r="F5" s="26" t="s">
        <v>30</v>
      </c>
      <c r="G5" s="40" t="s">
        <v>31</v>
      </c>
      <c r="H5" s="66" t="s">
        <v>443</v>
      </c>
      <c r="I5" s="66"/>
      <c r="J5" s="66"/>
      <c r="K5" s="66"/>
      <c r="L5" s="66"/>
      <c r="M5" s="66"/>
      <c r="N5" s="66"/>
      <c r="O5" s="67"/>
    </row>
    <row r="6" spans="1:15" ht="15.75" thickBot="1" x14ac:dyDescent="0.3">
      <c r="A6" s="18">
        <v>2</v>
      </c>
      <c r="B6" s="50" t="str">
        <f>IFERROR(VLOOKUP($A6,'TruPress Price File'!$A$7:$J$460,4,0),"")</f>
        <v/>
      </c>
      <c r="C6" s="20" t="str">
        <f>IFERROR(VLOOKUP($A6,'TruPress Price File'!$A$7:$J$460,3,0),"")</f>
        <v/>
      </c>
      <c r="D6" s="21" t="str">
        <f>IFERROR(VLOOKUP($A6,'TruPress Price File'!$A$7:$J$460,6,0),"")</f>
        <v/>
      </c>
      <c r="E6" s="22" t="str">
        <f>IFERROR(VLOOKUP($A6,'TruPress Price File'!$A$7:$J$460,8,0),"")</f>
        <v/>
      </c>
      <c r="F6" s="23" t="str">
        <f>IFERROR(VLOOKUP($A6,'TruPress Price File'!$A$7:$J$460,9,0),"")</f>
        <v/>
      </c>
      <c r="G6" s="23" t="str">
        <f t="shared" ref="G6:G69" si="0">IFERROR(F6-(F6*$H$3%),"")</f>
        <v/>
      </c>
      <c r="H6" s="68"/>
      <c r="I6" s="69"/>
      <c r="J6" s="69"/>
      <c r="K6" s="69"/>
      <c r="L6" s="69"/>
      <c r="M6" s="69"/>
      <c r="N6" s="69"/>
      <c r="O6" s="70"/>
    </row>
    <row r="7" spans="1:15" ht="15.75" thickBot="1" x14ac:dyDescent="0.3">
      <c r="A7" s="18">
        <v>3</v>
      </c>
      <c r="B7" s="50" t="str">
        <f>IFERROR(VLOOKUP($A7,'TruPress Price File'!$A$7:$J$460,4,0),"")</f>
        <v/>
      </c>
      <c r="C7" s="20" t="str">
        <f>IFERROR(VLOOKUP($A7,'TruPress Price File'!$A$7:$J$460,3,0),"")</f>
        <v/>
      </c>
      <c r="D7" s="21" t="str">
        <f>IFERROR(VLOOKUP($A7,'TruPress Price File'!$A$7:$J$460,6,0),"")</f>
        <v/>
      </c>
      <c r="E7" s="22" t="str">
        <f>IFERROR(VLOOKUP($A7,'TruPress Price File'!$A$7:$J$460,8,0),"")</f>
        <v/>
      </c>
      <c r="F7" s="23" t="str">
        <f>IFERROR(VLOOKUP($A7,'TruPress Price File'!$A$7:$J$460,9,0),"")</f>
        <v/>
      </c>
      <c r="G7" s="23" t="str">
        <f t="shared" si="0"/>
        <v/>
      </c>
      <c r="H7" s="63"/>
      <c r="I7" s="64"/>
      <c r="J7" s="64"/>
      <c r="K7" s="64"/>
      <c r="L7" s="64"/>
      <c r="M7" s="64"/>
      <c r="N7" s="64"/>
      <c r="O7" s="65"/>
    </row>
    <row r="8" spans="1:15" ht="15.75" thickBot="1" x14ac:dyDescent="0.3">
      <c r="A8" s="18">
        <v>4</v>
      </c>
      <c r="B8" s="50" t="str">
        <f>IFERROR(VLOOKUP($A8,'TruPress Price File'!$A$7:$J$460,4,0),"")</f>
        <v/>
      </c>
      <c r="C8" s="20" t="str">
        <f>IFERROR(VLOOKUP($A8,'TruPress Price File'!$A$7:$J$460,3,0),"")</f>
        <v/>
      </c>
      <c r="D8" s="21" t="str">
        <f>IFERROR(VLOOKUP($A8,'TruPress Price File'!$A$7:$J$460,6,0),"")</f>
        <v/>
      </c>
      <c r="E8" s="22" t="str">
        <f>IFERROR(VLOOKUP($A8,'TruPress Price File'!$A$7:$J$460,8,0),"")</f>
        <v/>
      </c>
      <c r="F8" s="23" t="str">
        <f>IFERROR(VLOOKUP($A8,'TruPress Price File'!$A$7:$J$460,9,0),"")</f>
        <v/>
      </c>
      <c r="G8" s="23" t="str">
        <f t="shared" si="0"/>
        <v/>
      </c>
      <c r="H8" s="63"/>
      <c r="I8" s="64"/>
      <c r="J8" s="64"/>
      <c r="K8" s="64"/>
      <c r="L8" s="64"/>
      <c r="M8" s="64"/>
      <c r="N8" s="64"/>
      <c r="O8" s="65"/>
    </row>
    <row r="9" spans="1:15" ht="15.75" thickBot="1" x14ac:dyDescent="0.3">
      <c r="A9" s="18">
        <v>5</v>
      </c>
      <c r="B9" s="50" t="str">
        <f>IFERROR(VLOOKUP($A9,'TruPress Price File'!$A$7:$J$460,4,0),"")</f>
        <v/>
      </c>
      <c r="C9" s="20" t="str">
        <f>IFERROR(VLOOKUP($A9,'TruPress Price File'!$A$7:$J$460,3,0),"")</f>
        <v/>
      </c>
      <c r="D9" s="21" t="str">
        <f>IFERROR(VLOOKUP($A9,'TruPress Price File'!$A$7:$J$460,6,0),"")</f>
        <v/>
      </c>
      <c r="E9" s="22" t="str">
        <f>IFERROR(VLOOKUP($A9,'TruPress Price File'!$A$7:$J$460,8,0),"")</f>
        <v/>
      </c>
      <c r="F9" s="23" t="str">
        <f>IFERROR(VLOOKUP($A9,'TruPress Price File'!$A$7:$J$460,9,0),"")</f>
        <v/>
      </c>
      <c r="G9" s="23" t="str">
        <f t="shared" si="0"/>
        <v/>
      </c>
      <c r="H9" s="63"/>
      <c r="I9" s="64"/>
      <c r="J9" s="64"/>
      <c r="K9" s="64"/>
      <c r="L9" s="64"/>
      <c r="M9" s="64"/>
      <c r="N9" s="64"/>
      <c r="O9" s="65"/>
    </row>
    <row r="10" spans="1:15" ht="15.75" thickBot="1" x14ac:dyDescent="0.3">
      <c r="A10" s="18">
        <v>6</v>
      </c>
      <c r="B10" s="50" t="str">
        <f>IFERROR(VLOOKUP($A10,'TruPress Price File'!$A$7:$J$460,4,0),"")</f>
        <v/>
      </c>
      <c r="C10" s="20" t="str">
        <f>IFERROR(VLOOKUP($A10,'TruPress Price File'!$A$7:$J$460,3,0),"")</f>
        <v/>
      </c>
      <c r="D10" s="21" t="str">
        <f>IFERROR(VLOOKUP($A10,'TruPress Price File'!$A$7:$J$460,6,0),"")</f>
        <v/>
      </c>
      <c r="E10" s="22" t="str">
        <f>IFERROR(VLOOKUP($A10,'TruPress Price File'!$A$7:$J$460,8,0),"")</f>
        <v/>
      </c>
      <c r="F10" s="23" t="str">
        <f>IFERROR(VLOOKUP($A10,'TruPress Price File'!$A$7:$J$460,9,0),"")</f>
        <v/>
      </c>
      <c r="G10" s="23" t="str">
        <f t="shared" si="0"/>
        <v/>
      </c>
      <c r="H10" s="63"/>
      <c r="I10" s="64"/>
      <c r="J10" s="64"/>
      <c r="K10" s="64"/>
      <c r="L10" s="64"/>
      <c r="M10" s="64"/>
      <c r="N10" s="64"/>
      <c r="O10" s="65"/>
    </row>
    <row r="11" spans="1:15" ht="15.75" thickBot="1" x14ac:dyDescent="0.3">
      <c r="A11" s="18">
        <v>7</v>
      </c>
      <c r="B11" s="50" t="str">
        <f>IFERROR(VLOOKUP($A11,'TruPress Price File'!$A$7:$J$460,4,0),"")</f>
        <v/>
      </c>
      <c r="C11" s="20" t="str">
        <f>IFERROR(VLOOKUP($A11,'TruPress Price File'!$A$7:$J$460,3,0),"")</f>
        <v/>
      </c>
      <c r="D11" s="21" t="str">
        <f>IFERROR(VLOOKUP($A11,'TruPress Price File'!$A$7:$J$460,6,0),"")</f>
        <v/>
      </c>
      <c r="E11" s="22" t="str">
        <f>IFERROR(VLOOKUP($A11,'TruPress Price File'!$A$7:$J$460,8,0),"")</f>
        <v/>
      </c>
      <c r="F11" s="23" t="str">
        <f>IFERROR(VLOOKUP($A11,'TruPress Price File'!$A$7:$J$460,9,0),"")</f>
        <v/>
      </c>
      <c r="G11" s="23" t="str">
        <f t="shared" si="0"/>
        <v/>
      </c>
      <c r="H11" s="63"/>
      <c r="I11" s="64"/>
      <c r="J11" s="64"/>
      <c r="K11" s="64"/>
      <c r="L11" s="64"/>
      <c r="M11" s="64"/>
      <c r="N11" s="64"/>
      <c r="O11" s="65"/>
    </row>
    <row r="12" spans="1:15" ht="15.75" thickBot="1" x14ac:dyDescent="0.3">
      <c r="A12" s="18">
        <v>8</v>
      </c>
      <c r="B12" s="50" t="str">
        <f>IFERROR(VLOOKUP($A12,'TruPress Price File'!$A$7:$J$460,4,0),"")</f>
        <v/>
      </c>
      <c r="C12" s="20" t="str">
        <f>IFERROR(VLOOKUP($A12,'TruPress Price File'!$A$7:$J$460,3,0),"")</f>
        <v/>
      </c>
      <c r="D12" s="21" t="str">
        <f>IFERROR(VLOOKUP($A12,'TruPress Price File'!$A$7:$J$460,6,0),"")</f>
        <v/>
      </c>
      <c r="E12" s="22" t="str">
        <f>IFERROR(VLOOKUP($A12,'TruPress Price File'!$A$7:$J$460,8,0),"")</f>
        <v/>
      </c>
      <c r="F12" s="23" t="str">
        <f>IFERROR(VLOOKUP($A12,'TruPress Price File'!$A$7:$J$460,9,0),"")</f>
        <v/>
      </c>
      <c r="G12" s="23" t="str">
        <f t="shared" si="0"/>
        <v/>
      </c>
      <c r="H12" s="63"/>
      <c r="I12" s="64"/>
      <c r="J12" s="64"/>
      <c r="K12" s="64"/>
      <c r="L12" s="64"/>
      <c r="M12" s="64"/>
      <c r="N12" s="64"/>
      <c r="O12" s="65"/>
    </row>
    <row r="13" spans="1:15" ht="15.75" thickBot="1" x14ac:dyDescent="0.3">
      <c r="A13" s="18">
        <v>9</v>
      </c>
      <c r="B13" s="50" t="str">
        <f>IFERROR(VLOOKUP($A13,'TruPress Price File'!$A$7:$J$460,4,0),"")</f>
        <v/>
      </c>
      <c r="C13" s="20" t="str">
        <f>IFERROR(VLOOKUP($A13,'TruPress Price File'!$A$7:$J$460,3,0),"")</f>
        <v/>
      </c>
      <c r="D13" s="21" t="str">
        <f>IFERROR(VLOOKUP($A13,'TruPress Price File'!$A$7:$J$460,6,0),"")</f>
        <v/>
      </c>
      <c r="E13" s="22" t="str">
        <f>IFERROR(VLOOKUP($A13,'TruPress Price File'!$A$7:$J$460,8,0),"")</f>
        <v/>
      </c>
      <c r="F13" s="23" t="str">
        <f>IFERROR(VLOOKUP($A13,'TruPress Price File'!$A$7:$J$460,9,0),"")</f>
        <v/>
      </c>
      <c r="G13" s="23" t="str">
        <f t="shared" si="0"/>
        <v/>
      </c>
      <c r="H13" s="63"/>
      <c r="I13" s="64"/>
      <c r="J13" s="64"/>
      <c r="K13" s="64"/>
      <c r="L13" s="64"/>
      <c r="M13" s="64"/>
      <c r="N13" s="64"/>
      <c r="O13" s="65"/>
    </row>
    <row r="14" spans="1:15" ht="15.75" thickBot="1" x14ac:dyDescent="0.3">
      <c r="A14" s="18">
        <v>10</v>
      </c>
      <c r="B14" s="50" t="str">
        <f>IFERROR(VLOOKUP($A14,'TruPress Price File'!$A$7:$J$460,4,0),"")</f>
        <v/>
      </c>
      <c r="C14" s="20" t="str">
        <f>IFERROR(VLOOKUP($A14,'TruPress Price File'!$A$7:$J$460,3,0),"")</f>
        <v/>
      </c>
      <c r="D14" s="21" t="str">
        <f>IFERROR(VLOOKUP($A14,'TruPress Price File'!$A$7:$J$460,6,0),"")</f>
        <v/>
      </c>
      <c r="E14" s="22" t="str">
        <f>IFERROR(VLOOKUP($A14,'TruPress Price File'!$A$7:$J$460,8,0),"")</f>
        <v/>
      </c>
      <c r="F14" s="23" t="str">
        <f>IFERROR(VLOOKUP($A14,'TruPress Price File'!$A$7:$J$460,9,0),"")</f>
        <v/>
      </c>
      <c r="G14" s="23" t="str">
        <f t="shared" si="0"/>
        <v/>
      </c>
      <c r="H14" s="63"/>
      <c r="I14" s="64"/>
      <c r="J14" s="64"/>
      <c r="K14" s="64"/>
      <c r="L14" s="64"/>
      <c r="M14" s="64"/>
      <c r="N14" s="64"/>
      <c r="O14" s="65"/>
    </row>
    <row r="15" spans="1:15" ht="15.75" thickBot="1" x14ac:dyDescent="0.3">
      <c r="A15" s="18">
        <v>11</v>
      </c>
      <c r="B15" s="50" t="str">
        <f>IFERROR(VLOOKUP($A15,'TruPress Price File'!$A$7:$J$460,4,0),"")</f>
        <v/>
      </c>
      <c r="C15" s="20" t="str">
        <f>IFERROR(VLOOKUP($A15,'TruPress Price File'!$A$7:$J$460,3,0),"")</f>
        <v/>
      </c>
      <c r="D15" s="21" t="str">
        <f>IFERROR(VLOOKUP($A15,'TruPress Price File'!$A$7:$J$460,6,0),"")</f>
        <v/>
      </c>
      <c r="E15" s="22" t="str">
        <f>IFERROR(VLOOKUP($A15,'TruPress Price File'!$A$7:$J$460,8,0),"")</f>
        <v/>
      </c>
      <c r="F15" s="23" t="str">
        <f>IFERROR(VLOOKUP($A15,'TruPress Price File'!$A$7:$J$460,9,0),"")</f>
        <v/>
      </c>
      <c r="G15" s="23" t="str">
        <f t="shared" si="0"/>
        <v/>
      </c>
      <c r="H15" s="63"/>
      <c r="I15" s="64"/>
      <c r="J15" s="64"/>
      <c r="K15" s="64"/>
      <c r="L15" s="64"/>
      <c r="M15" s="64"/>
      <c r="N15" s="64"/>
      <c r="O15" s="65"/>
    </row>
    <row r="16" spans="1:15" ht="15.75" thickBot="1" x14ac:dyDescent="0.3">
      <c r="A16" s="18">
        <v>12</v>
      </c>
      <c r="B16" s="50" t="str">
        <f>IFERROR(VLOOKUP($A16,'TruPress Price File'!$A$7:$J$460,4,0),"")</f>
        <v/>
      </c>
      <c r="C16" s="20" t="str">
        <f>IFERROR(VLOOKUP($A16,'TruPress Price File'!$A$7:$J$460,3,0),"")</f>
        <v/>
      </c>
      <c r="D16" s="21" t="str">
        <f>IFERROR(VLOOKUP($A16,'TruPress Price File'!$A$7:$J$460,6,0),"")</f>
        <v/>
      </c>
      <c r="E16" s="22" t="str">
        <f>IFERROR(VLOOKUP($A16,'TruPress Price File'!$A$7:$J$460,8,0),"")</f>
        <v/>
      </c>
      <c r="F16" s="23" t="str">
        <f>IFERROR(VLOOKUP($A16,'TruPress Price File'!$A$7:$J$460,9,0),"")</f>
        <v/>
      </c>
      <c r="G16" s="23" t="str">
        <f t="shared" si="0"/>
        <v/>
      </c>
      <c r="H16" s="63"/>
      <c r="I16" s="64"/>
      <c r="J16" s="64"/>
      <c r="K16" s="64"/>
      <c r="L16" s="64"/>
      <c r="M16" s="64"/>
      <c r="N16" s="64"/>
      <c r="O16" s="65"/>
    </row>
    <row r="17" spans="1:15" ht="15.75" thickBot="1" x14ac:dyDescent="0.3">
      <c r="A17" s="18">
        <v>13</v>
      </c>
      <c r="B17" s="50" t="str">
        <f>IFERROR(VLOOKUP($A17,'TruPress Price File'!$A$7:$J$460,4,0),"")</f>
        <v/>
      </c>
      <c r="C17" s="20" t="str">
        <f>IFERROR(VLOOKUP($A17,'TruPress Price File'!$A$7:$J$460,3,0),"")</f>
        <v/>
      </c>
      <c r="D17" s="21" t="str">
        <f>IFERROR(VLOOKUP($A17,'TruPress Price File'!$A$7:$J$460,6,0),"")</f>
        <v/>
      </c>
      <c r="E17" s="22" t="str">
        <f>IFERROR(VLOOKUP($A17,'TruPress Price File'!$A$7:$J$460,8,0),"")</f>
        <v/>
      </c>
      <c r="F17" s="23" t="str">
        <f>IFERROR(VLOOKUP($A17,'TruPress Price File'!$A$7:$J$460,9,0),"")</f>
        <v/>
      </c>
      <c r="G17" s="23" t="str">
        <f t="shared" si="0"/>
        <v/>
      </c>
      <c r="H17" s="63"/>
      <c r="I17" s="64"/>
      <c r="J17" s="64"/>
      <c r="K17" s="64"/>
      <c r="L17" s="64"/>
      <c r="M17" s="64"/>
      <c r="N17" s="64"/>
      <c r="O17" s="65"/>
    </row>
    <row r="18" spans="1:15" ht="15.75" thickBot="1" x14ac:dyDescent="0.3">
      <c r="A18" s="18">
        <v>14</v>
      </c>
      <c r="B18" s="50" t="str">
        <f>IFERROR(VLOOKUP($A18,'TruPress Price File'!$A$7:$J$460,4,0),"")</f>
        <v/>
      </c>
      <c r="C18" s="20" t="str">
        <f>IFERROR(VLOOKUP($A18,'TruPress Price File'!$A$7:$J$460,3,0),"")</f>
        <v/>
      </c>
      <c r="D18" s="21" t="str">
        <f>IFERROR(VLOOKUP($A18,'TruPress Price File'!$A$7:$J$460,6,0),"")</f>
        <v/>
      </c>
      <c r="E18" s="22" t="str">
        <f>IFERROR(VLOOKUP($A18,'TruPress Price File'!$A$7:$J$460,8,0),"")</f>
        <v/>
      </c>
      <c r="F18" s="23" t="str">
        <f>IFERROR(VLOOKUP($A18,'TruPress Price File'!$A$7:$J$460,9,0),"")</f>
        <v/>
      </c>
      <c r="G18" s="23" t="str">
        <f t="shared" si="0"/>
        <v/>
      </c>
      <c r="H18" s="63"/>
      <c r="I18" s="64"/>
      <c r="J18" s="64"/>
      <c r="K18" s="64"/>
      <c r="L18" s="64"/>
      <c r="M18" s="64"/>
      <c r="N18" s="64"/>
      <c r="O18" s="65"/>
    </row>
    <row r="19" spans="1:15" ht="15.75" thickBot="1" x14ac:dyDescent="0.3">
      <c r="A19" s="18">
        <v>15</v>
      </c>
      <c r="B19" s="50" t="str">
        <f>IFERROR(VLOOKUP($A19,'TruPress Price File'!$A$7:$J$460,4,0),"")</f>
        <v/>
      </c>
      <c r="C19" s="20" t="str">
        <f>IFERROR(VLOOKUP($A19,'TruPress Price File'!$A$7:$J$460,3,0),"")</f>
        <v/>
      </c>
      <c r="D19" s="21" t="str">
        <f>IFERROR(VLOOKUP($A19,'TruPress Price File'!$A$7:$J$460,6,0),"")</f>
        <v/>
      </c>
      <c r="E19" s="22" t="str">
        <f>IFERROR(VLOOKUP($A19,'TruPress Price File'!$A$7:$J$460,8,0),"")</f>
        <v/>
      </c>
      <c r="F19" s="23" t="str">
        <f>IFERROR(VLOOKUP($A19,'TruPress Price File'!$A$7:$J$460,9,0),"")</f>
        <v/>
      </c>
      <c r="G19" s="23" t="str">
        <f t="shared" si="0"/>
        <v/>
      </c>
      <c r="H19" s="63"/>
      <c r="I19" s="64"/>
      <c r="J19" s="64"/>
      <c r="K19" s="64"/>
      <c r="L19" s="64"/>
      <c r="M19" s="64"/>
      <c r="N19" s="64"/>
      <c r="O19" s="65"/>
    </row>
    <row r="20" spans="1:15" ht="15.75" thickBot="1" x14ac:dyDescent="0.3">
      <c r="A20" s="18">
        <v>16</v>
      </c>
      <c r="B20" s="50" t="str">
        <f>IFERROR(VLOOKUP($A20,'TruPress Price File'!$A$7:$J$460,4,0),"")</f>
        <v/>
      </c>
      <c r="C20" s="20" t="str">
        <f>IFERROR(VLOOKUP($A20,'TruPress Price File'!$A$7:$J$460,3,0),"")</f>
        <v/>
      </c>
      <c r="D20" s="21" t="str">
        <f>IFERROR(VLOOKUP($A20,'TruPress Price File'!$A$7:$J$460,6,0),"")</f>
        <v/>
      </c>
      <c r="E20" s="22" t="str">
        <f>IFERROR(VLOOKUP($A20,'TruPress Price File'!$A$7:$J$460,8,0),"")</f>
        <v/>
      </c>
      <c r="F20" s="23" t="str">
        <f>IFERROR(VLOOKUP($A20,'TruPress Price File'!$A$7:$J$460,9,0),"")</f>
        <v/>
      </c>
      <c r="G20" s="23" t="str">
        <f t="shared" si="0"/>
        <v/>
      </c>
      <c r="H20" s="63"/>
      <c r="I20" s="64"/>
      <c r="J20" s="64"/>
      <c r="K20" s="64"/>
      <c r="L20" s="64"/>
      <c r="M20" s="64"/>
      <c r="N20" s="64"/>
      <c r="O20" s="65"/>
    </row>
    <row r="21" spans="1:15" ht="15.75" thickBot="1" x14ac:dyDescent="0.3">
      <c r="A21" s="18">
        <v>17</v>
      </c>
      <c r="B21" s="50" t="str">
        <f>IFERROR(VLOOKUP($A21,'TruPress Price File'!$A$7:$J$460,4,0),"")</f>
        <v/>
      </c>
      <c r="C21" s="20" t="str">
        <f>IFERROR(VLOOKUP($A21,'TruPress Price File'!$A$7:$J$460,3,0),"")</f>
        <v/>
      </c>
      <c r="D21" s="21" t="str">
        <f>IFERROR(VLOOKUP($A21,'TruPress Price File'!$A$7:$J$460,6,0),"")</f>
        <v/>
      </c>
      <c r="E21" s="22" t="str">
        <f>IFERROR(VLOOKUP($A21,'TruPress Price File'!$A$7:$J$460,8,0),"")</f>
        <v/>
      </c>
      <c r="F21" s="23" t="str">
        <f>IFERROR(VLOOKUP($A21,'TruPress Price File'!$A$7:$J$460,9,0),"")</f>
        <v/>
      </c>
      <c r="G21" s="23" t="str">
        <f t="shared" si="0"/>
        <v/>
      </c>
      <c r="H21" s="63"/>
      <c r="I21" s="64"/>
      <c r="J21" s="64"/>
      <c r="K21" s="64"/>
      <c r="L21" s="64"/>
      <c r="M21" s="64"/>
      <c r="N21" s="64"/>
      <c r="O21" s="65"/>
    </row>
    <row r="22" spans="1:15" ht="15.75" thickBot="1" x14ac:dyDescent="0.3">
      <c r="A22" s="18">
        <v>18</v>
      </c>
      <c r="B22" s="50" t="str">
        <f>IFERROR(VLOOKUP($A22,'TruPress Price File'!$A$7:$J$460,4,0),"")</f>
        <v/>
      </c>
      <c r="C22" s="20" t="str">
        <f>IFERROR(VLOOKUP($A22,'TruPress Price File'!$A$7:$J$460,3,0),"")</f>
        <v/>
      </c>
      <c r="D22" s="21" t="str">
        <f>IFERROR(VLOOKUP($A22,'TruPress Price File'!$A$7:$J$460,6,0),"")</f>
        <v/>
      </c>
      <c r="E22" s="22" t="str">
        <f>IFERROR(VLOOKUP($A22,'TruPress Price File'!$A$7:$J$460,8,0),"")</f>
        <v/>
      </c>
      <c r="F22" s="23" t="str">
        <f>IFERROR(VLOOKUP($A22,'TruPress Price File'!$A$7:$J$460,9,0),"")</f>
        <v/>
      </c>
      <c r="G22" s="23" t="str">
        <f t="shared" si="0"/>
        <v/>
      </c>
      <c r="H22" s="63"/>
      <c r="I22" s="64"/>
      <c r="J22" s="64"/>
      <c r="K22" s="64"/>
      <c r="L22" s="64"/>
      <c r="M22" s="64"/>
      <c r="N22" s="64"/>
      <c r="O22" s="65"/>
    </row>
    <row r="23" spans="1:15" ht="15.75" thickBot="1" x14ac:dyDescent="0.3">
      <c r="A23" s="18">
        <v>19</v>
      </c>
      <c r="B23" s="50" t="str">
        <f>IFERROR(VLOOKUP($A23,'TruPress Price File'!$A$7:$J$460,4,0),"")</f>
        <v/>
      </c>
      <c r="C23" s="20" t="str">
        <f>IFERROR(VLOOKUP($A23,'TruPress Price File'!$A$7:$J$460,3,0),"")</f>
        <v/>
      </c>
      <c r="D23" s="21" t="str">
        <f>IFERROR(VLOOKUP($A23,'TruPress Price File'!$A$7:$J$460,6,0),"")</f>
        <v/>
      </c>
      <c r="E23" s="22" t="str">
        <f>IFERROR(VLOOKUP($A23,'TruPress Price File'!$A$7:$J$460,8,0),"")</f>
        <v/>
      </c>
      <c r="F23" s="23" t="str">
        <f>IFERROR(VLOOKUP($A23,'TruPress Price File'!$A$7:$J$460,9,0),"")</f>
        <v/>
      </c>
      <c r="G23" s="23" t="str">
        <f t="shared" si="0"/>
        <v/>
      </c>
      <c r="H23" s="63"/>
      <c r="I23" s="64"/>
      <c r="J23" s="64"/>
      <c r="K23" s="64"/>
      <c r="L23" s="64"/>
      <c r="M23" s="64"/>
      <c r="N23" s="64"/>
      <c r="O23" s="65"/>
    </row>
    <row r="24" spans="1:15" ht="15.75" thickBot="1" x14ac:dyDescent="0.3">
      <c r="A24" s="18">
        <v>20</v>
      </c>
      <c r="B24" s="50" t="str">
        <f>IFERROR(VLOOKUP($A24,'TruPress Price File'!$A$7:$J$460,4,0),"")</f>
        <v/>
      </c>
      <c r="C24" s="20" t="str">
        <f>IFERROR(VLOOKUP($A24,'TruPress Price File'!$A$7:$J$460,3,0),"")</f>
        <v/>
      </c>
      <c r="D24" s="21" t="str">
        <f>IFERROR(VLOOKUP($A24,'TruPress Price File'!$A$7:$J$460,6,0),"")</f>
        <v/>
      </c>
      <c r="E24" s="22" t="str">
        <f>IFERROR(VLOOKUP($A24,'TruPress Price File'!$A$7:$J$460,8,0),"")</f>
        <v/>
      </c>
      <c r="F24" s="23" t="str">
        <f>IFERROR(VLOOKUP($A24,'TruPress Price File'!$A$7:$J$460,9,0),"")</f>
        <v/>
      </c>
      <c r="G24" s="23" t="str">
        <f t="shared" si="0"/>
        <v/>
      </c>
      <c r="H24" s="63"/>
      <c r="I24" s="64"/>
      <c r="J24" s="64"/>
      <c r="K24" s="64"/>
      <c r="L24" s="64"/>
      <c r="M24" s="64"/>
      <c r="N24" s="64"/>
      <c r="O24" s="65"/>
    </row>
    <row r="25" spans="1:15" ht="15.75" thickBot="1" x14ac:dyDescent="0.3">
      <c r="A25" s="18">
        <v>21</v>
      </c>
      <c r="B25" s="50" t="str">
        <f>IFERROR(VLOOKUP($A25,'TruPress Price File'!$A$7:$J$460,4,0),"")</f>
        <v/>
      </c>
      <c r="C25" s="20" t="str">
        <f>IFERROR(VLOOKUP($A25,'TruPress Price File'!$A$7:$J$460,3,0),"")</f>
        <v/>
      </c>
      <c r="D25" s="21" t="str">
        <f>IFERROR(VLOOKUP($A25,'TruPress Price File'!$A$7:$J$460,6,0),"")</f>
        <v/>
      </c>
      <c r="E25" s="22" t="str">
        <f>IFERROR(VLOOKUP($A25,'TruPress Price File'!$A$7:$J$460,8,0),"")</f>
        <v/>
      </c>
      <c r="F25" s="23" t="str">
        <f>IFERROR(VLOOKUP($A25,'TruPress Price File'!$A$7:$J$460,9,0),"")</f>
        <v/>
      </c>
      <c r="G25" s="23" t="str">
        <f t="shared" si="0"/>
        <v/>
      </c>
      <c r="H25" s="63"/>
      <c r="I25" s="64"/>
      <c r="J25" s="64"/>
      <c r="K25" s="64"/>
      <c r="L25" s="64"/>
      <c r="M25" s="64"/>
      <c r="N25" s="64"/>
      <c r="O25" s="65"/>
    </row>
    <row r="26" spans="1:15" ht="15.75" thickBot="1" x14ac:dyDescent="0.3">
      <c r="A26" s="18">
        <v>22</v>
      </c>
      <c r="B26" s="50" t="str">
        <f>IFERROR(VLOOKUP($A26,'TruPress Price File'!$A$7:$J$460,4,0),"")</f>
        <v/>
      </c>
      <c r="C26" s="20" t="str">
        <f>IFERROR(VLOOKUP($A26,'TruPress Price File'!$A$7:$J$460,3,0),"")</f>
        <v/>
      </c>
      <c r="D26" s="21" t="str">
        <f>IFERROR(VLOOKUP($A26,'TruPress Price File'!$A$7:$J$460,6,0),"")</f>
        <v/>
      </c>
      <c r="E26" s="22" t="str">
        <f>IFERROR(VLOOKUP($A26,'TruPress Price File'!$A$7:$J$460,8,0),"")</f>
        <v/>
      </c>
      <c r="F26" s="23" t="str">
        <f>IFERROR(VLOOKUP($A26,'TruPress Price File'!$A$7:$J$460,9,0),"")</f>
        <v/>
      </c>
      <c r="G26" s="23" t="str">
        <f t="shared" si="0"/>
        <v/>
      </c>
      <c r="H26" s="63"/>
      <c r="I26" s="64"/>
      <c r="J26" s="64"/>
      <c r="K26" s="64"/>
      <c r="L26" s="64"/>
      <c r="M26" s="64"/>
      <c r="N26" s="64"/>
      <c r="O26" s="65"/>
    </row>
    <row r="27" spans="1:15" ht="15.75" thickBot="1" x14ac:dyDescent="0.3">
      <c r="A27" s="18">
        <v>23</v>
      </c>
      <c r="B27" s="50" t="str">
        <f>IFERROR(VLOOKUP($A27,'TruPress Price File'!$A$7:$J$460,4,0),"")</f>
        <v/>
      </c>
      <c r="C27" s="20" t="str">
        <f>IFERROR(VLOOKUP($A27,'TruPress Price File'!$A$7:$J$460,3,0),"")</f>
        <v/>
      </c>
      <c r="D27" s="21" t="str">
        <f>IFERROR(VLOOKUP($A27,'TruPress Price File'!$A$7:$J$460,6,0),"")</f>
        <v/>
      </c>
      <c r="E27" s="22" t="str">
        <f>IFERROR(VLOOKUP($A27,'TruPress Price File'!$A$7:$J$460,8,0),"")</f>
        <v/>
      </c>
      <c r="F27" s="23" t="str">
        <f>IFERROR(VLOOKUP($A27,'TruPress Price File'!$A$7:$J$460,9,0),"")</f>
        <v/>
      </c>
      <c r="G27" s="23" t="str">
        <f t="shared" si="0"/>
        <v/>
      </c>
      <c r="H27" s="63"/>
      <c r="I27" s="64"/>
      <c r="J27" s="64"/>
      <c r="K27" s="64"/>
      <c r="L27" s="64"/>
      <c r="M27" s="64"/>
      <c r="N27" s="64"/>
      <c r="O27" s="65"/>
    </row>
    <row r="28" spans="1:15" ht="15.75" thickBot="1" x14ac:dyDescent="0.3">
      <c r="A28" s="18">
        <v>24</v>
      </c>
      <c r="B28" s="50" t="str">
        <f>IFERROR(VLOOKUP($A28,'TruPress Price File'!$A$7:$J$460,4,0),"")</f>
        <v/>
      </c>
      <c r="C28" s="20" t="str">
        <f>IFERROR(VLOOKUP($A28,'TruPress Price File'!$A$7:$J$460,3,0),"")</f>
        <v/>
      </c>
      <c r="D28" s="21" t="str">
        <f>IFERROR(VLOOKUP($A28,'TruPress Price File'!$A$7:$J$460,6,0),"")</f>
        <v/>
      </c>
      <c r="E28" s="22" t="str">
        <f>IFERROR(VLOOKUP($A28,'TruPress Price File'!$A$7:$J$460,8,0),"")</f>
        <v/>
      </c>
      <c r="F28" s="23" t="str">
        <f>IFERROR(VLOOKUP($A28,'TruPress Price File'!$A$7:$J$460,9,0),"")</f>
        <v/>
      </c>
      <c r="G28" s="23" t="str">
        <f t="shared" si="0"/>
        <v/>
      </c>
      <c r="H28" s="63"/>
      <c r="I28" s="64"/>
      <c r="J28" s="64"/>
      <c r="K28" s="64"/>
      <c r="L28" s="64"/>
      <c r="M28" s="64"/>
      <c r="N28" s="64"/>
      <c r="O28" s="65"/>
    </row>
    <row r="29" spans="1:15" ht="15.75" thickBot="1" x14ac:dyDescent="0.3">
      <c r="A29" s="18">
        <v>25</v>
      </c>
      <c r="B29" s="50" t="str">
        <f>IFERROR(VLOOKUP($A29,'TruPress Price File'!$A$7:$J$460,4,0),"")</f>
        <v/>
      </c>
      <c r="C29" s="20" t="str">
        <f>IFERROR(VLOOKUP($A29,'TruPress Price File'!$A$7:$J$460,3,0),"")</f>
        <v/>
      </c>
      <c r="D29" s="21" t="str">
        <f>IFERROR(VLOOKUP($A29,'TruPress Price File'!$A$7:$J$460,6,0),"")</f>
        <v/>
      </c>
      <c r="E29" s="22" t="str">
        <f>IFERROR(VLOOKUP($A29,'TruPress Price File'!$A$7:$J$460,8,0),"")</f>
        <v/>
      </c>
      <c r="F29" s="23" t="str">
        <f>IFERROR(VLOOKUP($A29,'TruPress Price File'!$A$7:$J$460,9,0),"")</f>
        <v/>
      </c>
      <c r="G29" s="23" t="str">
        <f t="shared" si="0"/>
        <v/>
      </c>
      <c r="H29" s="63"/>
      <c r="I29" s="64"/>
      <c r="J29" s="64"/>
      <c r="K29" s="64"/>
      <c r="L29" s="64"/>
      <c r="M29" s="64"/>
      <c r="N29" s="64"/>
      <c r="O29" s="65"/>
    </row>
    <row r="30" spans="1:15" ht="15.75" thickBot="1" x14ac:dyDescent="0.3">
      <c r="A30" s="18">
        <v>26</v>
      </c>
      <c r="B30" s="50" t="str">
        <f>IFERROR(VLOOKUP($A30,'TruPress Price File'!$A$7:$J$460,4,0),"")</f>
        <v/>
      </c>
      <c r="C30" s="20" t="str">
        <f>IFERROR(VLOOKUP($A30,'TruPress Price File'!$A$7:$J$460,3,0),"")</f>
        <v/>
      </c>
      <c r="D30" s="21" t="str">
        <f>IFERROR(VLOOKUP($A30,'TruPress Price File'!$A$7:$J$460,6,0),"")</f>
        <v/>
      </c>
      <c r="E30" s="22" t="str">
        <f>IFERROR(VLOOKUP($A30,'TruPress Price File'!$A$7:$J$460,8,0),"")</f>
        <v/>
      </c>
      <c r="F30" s="23" t="str">
        <f>IFERROR(VLOOKUP($A30,'TruPress Price File'!$A$7:$J$460,9,0),"")</f>
        <v/>
      </c>
      <c r="G30" s="23" t="str">
        <f t="shared" si="0"/>
        <v/>
      </c>
      <c r="H30" s="63"/>
      <c r="I30" s="64"/>
      <c r="J30" s="64"/>
      <c r="K30" s="64"/>
      <c r="L30" s="64"/>
      <c r="M30" s="64"/>
      <c r="N30" s="64"/>
      <c r="O30" s="65"/>
    </row>
    <row r="31" spans="1:15" ht="15.75" thickBot="1" x14ac:dyDescent="0.3">
      <c r="A31" s="18">
        <v>27</v>
      </c>
      <c r="B31" s="50" t="str">
        <f>IFERROR(VLOOKUP($A31,'TruPress Price File'!$A$7:$J$460,4,0),"")</f>
        <v/>
      </c>
      <c r="C31" s="20" t="str">
        <f>IFERROR(VLOOKUP($A31,'TruPress Price File'!$A$7:$J$460,3,0),"")</f>
        <v/>
      </c>
      <c r="D31" s="21" t="str">
        <f>IFERROR(VLOOKUP($A31,'TruPress Price File'!$A$7:$J$460,6,0),"")</f>
        <v/>
      </c>
      <c r="E31" s="22" t="str">
        <f>IFERROR(VLOOKUP($A31,'TruPress Price File'!$A$7:$J$460,8,0),"")</f>
        <v/>
      </c>
      <c r="F31" s="23" t="str">
        <f>IFERROR(VLOOKUP($A31,'TruPress Price File'!$A$7:$J$460,9,0),"")</f>
        <v/>
      </c>
      <c r="G31" s="23" t="str">
        <f t="shared" si="0"/>
        <v/>
      </c>
      <c r="H31" s="63"/>
      <c r="I31" s="64"/>
      <c r="J31" s="64"/>
      <c r="K31" s="64"/>
      <c r="L31" s="64"/>
      <c r="M31" s="64"/>
      <c r="N31" s="64"/>
      <c r="O31" s="65"/>
    </row>
    <row r="32" spans="1:15" ht="15.75" thickBot="1" x14ac:dyDescent="0.3">
      <c r="A32" s="18">
        <v>28</v>
      </c>
      <c r="B32" s="50" t="str">
        <f>IFERROR(VLOOKUP($A32,'TruPress Price File'!$A$7:$J$460,4,0),"")</f>
        <v/>
      </c>
      <c r="C32" s="20" t="str">
        <f>IFERROR(VLOOKUP($A32,'TruPress Price File'!$A$7:$J$460,3,0),"")</f>
        <v/>
      </c>
      <c r="D32" s="21" t="str">
        <f>IFERROR(VLOOKUP($A32,'TruPress Price File'!$A$7:$J$460,6,0),"")</f>
        <v/>
      </c>
      <c r="E32" s="22" t="str">
        <f>IFERROR(VLOOKUP($A32,'TruPress Price File'!$A$7:$J$460,8,0),"")</f>
        <v/>
      </c>
      <c r="F32" s="23" t="str">
        <f>IFERROR(VLOOKUP($A32,'TruPress Price File'!$A$7:$J$460,9,0),"")</f>
        <v/>
      </c>
      <c r="G32" s="23" t="str">
        <f t="shared" si="0"/>
        <v/>
      </c>
      <c r="H32" s="63"/>
      <c r="I32" s="64"/>
      <c r="J32" s="64"/>
      <c r="K32" s="64"/>
      <c r="L32" s="64"/>
      <c r="M32" s="64"/>
      <c r="N32" s="64"/>
      <c r="O32" s="65"/>
    </row>
    <row r="33" spans="1:15" ht="15.75" thickBot="1" x14ac:dyDescent="0.3">
      <c r="A33" s="18">
        <v>29</v>
      </c>
      <c r="B33" s="50" t="str">
        <f>IFERROR(VLOOKUP($A33,'TruPress Price File'!$A$7:$J$460,4,0),"")</f>
        <v/>
      </c>
      <c r="C33" s="20" t="str">
        <f>IFERROR(VLOOKUP($A33,'TruPress Price File'!$A$7:$J$460,3,0),"")</f>
        <v/>
      </c>
      <c r="D33" s="21" t="str">
        <f>IFERROR(VLOOKUP($A33,'TruPress Price File'!$A$7:$J$460,6,0),"")</f>
        <v/>
      </c>
      <c r="E33" s="22" t="str">
        <f>IFERROR(VLOOKUP($A33,'TruPress Price File'!$A$7:$J$460,8,0),"")</f>
        <v/>
      </c>
      <c r="F33" s="23" t="str">
        <f>IFERROR(VLOOKUP($A33,'TruPress Price File'!$A$7:$J$460,9,0),"")</f>
        <v/>
      </c>
      <c r="G33" s="23" t="str">
        <f t="shared" si="0"/>
        <v/>
      </c>
      <c r="H33" s="63"/>
      <c r="I33" s="64"/>
      <c r="J33" s="64"/>
      <c r="K33" s="64"/>
      <c r="L33" s="64"/>
      <c r="M33" s="64"/>
      <c r="N33" s="64"/>
      <c r="O33" s="65"/>
    </row>
    <row r="34" spans="1:15" ht="15.75" thickBot="1" x14ac:dyDescent="0.3">
      <c r="A34" s="18">
        <v>30</v>
      </c>
      <c r="B34" s="50" t="str">
        <f>IFERROR(VLOOKUP($A34,'TruPress Price File'!$A$7:$J$460,4,0),"")</f>
        <v/>
      </c>
      <c r="C34" s="20" t="str">
        <f>IFERROR(VLOOKUP($A34,'TruPress Price File'!$A$7:$J$460,3,0),"")</f>
        <v/>
      </c>
      <c r="D34" s="21" t="str">
        <f>IFERROR(VLOOKUP($A34,'TruPress Price File'!$A$7:$J$460,6,0),"")</f>
        <v/>
      </c>
      <c r="E34" s="22" t="str">
        <f>IFERROR(VLOOKUP($A34,'TruPress Price File'!$A$7:$J$460,8,0),"")</f>
        <v/>
      </c>
      <c r="F34" s="23" t="str">
        <f>IFERROR(VLOOKUP($A34,'TruPress Price File'!$A$7:$J$460,9,0),"")</f>
        <v/>
      </c>
      <c r="G34" s="23" t="str">
        <f t="shared" si="0"/>
        <v/>
      </c>
      <c r="H34" s="63"/>
      <c r="I34" s="64"/>
      <c r="J34" s="64"/>
      <c r="K34" s="64"/>
      <c r="L34" s="64"/>
      <c r="M34" s="64"/>
      <c r="N34" s="64"/>
      <c r="O34" s="65"/>
    </row>
    <row r="35" spans="1:15" ht="15.75" thickBot="1" x14ac:dyDescent="0.3">
      <c r="A35" s="18">
        <v>31</v>
      </c>
      <c r="B35" s="50" t="str">
        <f>IFERROR(VLOOKUP($A35,'TruPress Price File'!$A$7:$J$460,4,0),"")</f>
        <v/>
      </c>
      <c r="C35" s="20" t="str">
        <f>IFERROR(VLOOKUP($A35,'TruPress Price File'!$A$7:$J$460,3,0),"")</f>
        <v/>
      </c>
      <c r="D35" s="21" t="str">
        <f>IFERROR(VLOOKUP($A35,'TruPress Price File'!$A$7:$J$460,6,0),"")</f>
        <v/>
      </c>
      <c r="E35" s="22" t="str">
        <f>IFERROR(VLOOKUP($A35,'TruPress Price File'!$A$7:$J$460,8,0),"")</f>
        <v/>
      </c>
      <c r="F35" s="23" t="str">
        <f>IFERROR(VLOOKUP($A35,'TruPress Price File'!$A$7:$J$460,9,0),"")</f>
        <v/>
      </c>
      <c r="G35" s="23" t="str">
        <f t="shared" si="0"/>
        <v/>
      </c>
      <c r="H35" s="63"/>
      <c r="I35" s="64"/>
      <c r="J35" s="64"/>
      <c r="K35" s="64"/>
      <c r="L35" s="64"/>
      <c r="M35" s="64"/>
      <c r="N35" s="64"/>
      <c r="O35" s="65"/>
    </row>
    <row r="36" spans="1:15" ht="15.75" thickBot="1" x14ac:dyDescent="0.3">
      <c r="A36" s="18">
        <v>32</v>
      </c>
      <c r="B36" s="50" t="str">
        <f>IFERROR(VLOOKUP($A36,'TruPress Price File'!$A$7:$J$460,4,0),"")</f>
        <v/>
      </c>
      <c r="C36" s="20" t="str">
        <f>IFERROR(VLOOKUP($A36,'TruPress Price File'!$A$7:$J$460,3,0),"")</f>
        <v/>
      </c>
      <c r="D36" s="21" t="str">
        <f>IFERROR(VLOOKUP($A36,'TruPress Price File'!$A$7:$J$460,6,0),"")</f>
        <v/>
      </c>
      <c r="E36" s="22" t="str">
        <f>IFERROR(VLOOKUP($A36,'TruPress Price File'!$A$7:$J$460,8,0),"")</f>
        <v/>
      </c>
      <c r="F36" s="23" t="str">
        <f>IFERROR(VLOOKUP($A36,'TruPress Price File'!$A$7:$J$460,9,0),"")</f>
        <v/>
      </c>
      <c r="G36" s="23" t="str">
        <f t="shared" si="0"/>
        <v/>
      </c>
      <c r="H36" s="63"/>
      <c r="I36" s="64"/>
      <c r="J36" s="64"/>
      <c r="K36" s="64"/>
      <c r="L36" s="64"/>
      <c r="M36" s="64"/>
      <c r="N36" s="64"/>
      <c r="O36" s="65"/>
    </row>
    <row r="37" spans="1:15" ht="15.75" thickBot="1" x14ac:dyDescent="0.3">
      <c r="A37" s="18">
        <v>33</v>
      </c>
      <c r="B37" s="50" t="str">
        <f>IFERROR(VLOOKUP($A37,'TruPress Price File'!$A$7:$J$460,4,0),"")</f>
        <v/>
      </c>
      <c r="C37" s="20" t="str">
        <f>IFERROR(VLOOKUP($A37,'TruPress Price File'!$A$7:$J$460,3,0),"")</f>
        <v/>
      </c>
      <c r="D37" s="21" t="str">
        <f>IFERROR(VLOOKUP($A37,'TruPress Price File'!$A$7:$J$460,6,0),"")</f>
        <v/>
      </c>
      <c r="E37" s="22" t="str">
        <f>IFERROR(VLOOKUP($A37,'TruPress Price File'!$A$7:$J$460,8,0),"")</f>
        <v/>
      </c>
      <c r="F37" s="23" t="str">
        <f>IFERROR(VLOOKUP($A37,'TruPress Price File'!$A$7:$J$460,9,0),"")</f>
        <v/>
      </c>
      <c r="G37" s="23" t="str">
        <f t="shared" si="0"/>
        <v/>
      </c>
      <c r="H37" s="63"/>
      <c r="I37" s="64"/>
      <c r="J37" s="64"/>
      <c r="K37" s="64"/>
      <c r="L37" s="64"/>
      <c r="M37" s="64"/>
      <c r="N37" s="64"/>
      <c r="O37" s="65"/>
    </row>
    <row r="38" spans="1:15" ht="15.75" thickBot="1" x14ac:dyDescent="0.3">
      <c r="A38" s="18">
        <v>34</v>
      </c>
      <c r="B38" s="50" t="str">
        <f>IFERROR(VLOOKUP($A38,'TruPress Price File'!$A$7:$J$460,4,0),"")</f>
        <v/>
      </c>
      <c r="C38" s="20" t="str">
        <f>IFERROR(VLOOKUP($A38,'TruPress Price File'!$A$7:$J$460,3,0),"")</f>
        <v/>
      </c>
      <c r="D38" s="21" t="str">
        <f>IFERROR(VLOOKUP($A38,'TruPress Price File'!$A$7:$J$460,6,0),"")</f>
        <v/>
      </c>
      <c r="E38" s="22" t="str">
        <f>IFERROR(VLOOKUP($A38,'TruPress Price File'!$A$7:$J$460,8,0),"")</f>
        <v/>
      </c>
      <c r="F38" s="23" t="str">
        <f>IFERROR(VLOOKUP($A38,'TruPress Price File'!$A$7:$J$460,9,0),"")</f>
        <v/>
      </c>
      <c r="G38" s="23" t="str">
        <f t="shared" si="0"/>
        <v/>
      </c>
      <c r="H38" s="63"/>
      <c r="I38" s="64"/>
      <c r="J38" s="64"/>
      <c r="K38" s="64"/>
      <c r="L38" s="64"/>
      <c r="M38" s="64"/>
      <c r="N38" s="64"/>
      <c r="O38" s="65"/>
    </row>
    <row r="39" spans="1:15" ht="15.75" thickBot="1" x14ac:dyDescent="0.3">
      <c r="A39" s="18">
        <v>35</v>
      </c>
      <c r="B39" s="50" t="str">
        <f>IFERROR(VLOOKUP($A39,'TruPress Price File'!$A$7:$J$460,4,0),"")</f>
        <v/>
      </c>
      <c r="C39" s="20" t="str">
        <f>IFERROR(VLOOKUP($A39,'TruPress Price File'!$A$7:$J$460,3,0),"")</f>
        <v/>
      </c>
      <c r="D39" s="21" t="str">
        <f>IFERROR(VLOOKUP($A39,'TruPress Price File'!$A$7:$J$460,6,0),"")</f>
        <v/>
      </c>
      <c r="E39" s="22" t="str">
        <f>IFERROR(VLOOKUP($A39,'TruPress Price File'!$A$7:$J$460,8,0),"")</f>
        <v/>
      </c>
      <c r="F39" s="23" t="str">
        <f>IFERROR(VLOOKUP($A39,'TruPress Price File'!$A$7:$J$460,9,0),"")</f>
        <v/>
      </c>
      <c r="G39" s="23" t="str">
        <f t="shared" si="0"/>
        <v/>
      </c>
      <c r="H39" s="63"/>
      <c r="I39" s="64"/>
      <c r="J39" s="64"/>
      <c r="K39" s="64"/>
      <c r="L39" s="64"/>
      <c r="M39" s="64"/>
      <c r="N39" s="64"/>
      <c r="O39" s="65"/>
    </row>
    <row r="40" spans="1:15" ht="15.75" thickBot="1" x14ac:dyDescent="0.3">
      <c r="A40" s="18">
        <v>36</v>
      </c>
      <c r="B40" s="50" t="str">
        <f>IFERROR(VLOOKUP($A40,'TruPress Price File'!$A$7:$J$460,4,0),"")</f>
        <v/>
      </c>
      <c r="C40" s="20" t="str">
        <f>IFERROR(VLOOKUP($A40,'TruPress Price File'!$A$7:$J$460,3,0),"")</f>
        <v/>
      </c>
      <c r="D40" s="21" t="str">
        <f>IFERROR(VLOOKUP($A40,'TruPress Price File'!$A$7:$J$460,6,0),"")</f>
        <v/>
      </c>
      <c r="E40" s="22" t="str">
        <f>IFERROR(VLOOKUP($A40,'TruPress Price File'!$A$7:$J$460,8,0),"")</f>
        <v/>
      </c>
      <c r="F40" s="23" t="str">
        <f>IFERROR(VLOOKUP($A40,'TruPress Price File'!$A$7:$J$460,9,0),"")</f>
        <v/>
      </c>
      <c r="G40" s="23" t="str">
        <f t="shared" si="0"/>
        <v/>
      </c>
      <c r="H40" s="63"/>
      <c r="I40" s="64"/>
      <c r="J40" s="64"/>
      <c r="K40" s="64"/>
      <c r="L40" s="64"/>
      <c r="M40" s="64"/>
      <c r="N40" s="64"/>
      <c r="O40" s="65"/>
    </row>
    <row r="41" spans="1:15" ht="15.75" thickBot="1" x14ac:dyDescent="0.3">
      <c r="A41" s="18">
        <v>37</v>
      </c>
      <c r="B41" s="50" t="str">
        <f>IFERROR(VLOOKUP($A41,'TruPress Price File'!$A$7:$J$460,4,0),"")</f>
        <v/>
      </c>
      <c r="C41" s="20" t="str">
        <f>IFERROR(VLOOKUP($A41,'TruPress Price File'!$A$7:$J$460,3,0),"")</f>
        <v/>
      </c>
      <c r="D41" s="21" t="str">
        <f>IFERROR(VLOOKUP($A41,'TruPress Price File'!$A$7:$J$460,6,0),"")</f>
        <v/>
      </c>
      <c r="E41" s="22" t="str">
        <f>IFERROR(VLOOKUP($A41,'TruPress Price File'!$A$7:$J$460,8,0),"")</f>
        <v/>
      </c>
      <c r="F41" s="23" t="str">
        <f>IFERROR(VLOOKUP($A41,'TruPress Price File'!$A$7:$J$460,9,0),"")</f>
        <v/>
      </c>
      <c r="G41" s="23" t="str">
        <f t="shared" si="0"/>
        <v/>
      </c>
      <c r="H41" s="63"/>
      <c r="I41" s="64"/>
      <c r="J41" s="64"/>
      <c r="K41" s="64"/>
      <c r="L41" s="64"/>
      <c r="M41" s="64"/>
      <c r="N41" s="64"/>
      <c r="O41" s="65"/>
    </row>
    <row r="42" spans="1:15" ht="15.75" thickBot="1" x14ac:dyDescent="0.3">
      <c r="A42" s="18">
        <v>38</v>
      </c>
      <c r="B42" s="50" t="str">
        <f>IFERROR(VLOOKUP($A42,'TruPress Price File'!$A$7:$J$460,4,0),"")</f>
        <v/>
      </c>
      <c r="C42" s="20" t="str">
        <f>IFERROR(VLOOKUP($A42,'TruPress Price File'!$A$7:$J$460,3,0),"")</f>
        <v/>
      </c>
      <c r="D42" s="21" t="str">
        <f>IFERROR(VLOOKUP($A42,'TruPress Price File'!$A$7:$J$460,6,0),"")</f>
        <v/>
      </c>
      <c r="E42" s="22" t="str">
        <f>IFERROR(VLOOKUP($A42,'TruPress Price File'!$A$7:$J$460,8,0),"")</f>
        <v/>
      </c>
      <c r="F42" s="23" t="str">
        <f>IFERROR(VLOOKUP($A42,'TruPress Price File'!$A$7:$J$460,9,0),"")</f>
        <v/>
      </c>
      <c r="G42" s="23" t="str">
        <f t="shared" si="0"/>
        <v/>
      </c>
      <c r="H42" s="63"/>
      <c r="I42" s="64"/>
      <c r="J42" s="64"/>
      <c r="K42" s="64"/>
      <c r="L42" s="64"/>
      <c r="M42" s="64"/>
      <c r="N42" s="64"/>
      <c r="O42" s="65"/>
    </row>
    <row r="43" spans="1:15" ht="15.75" thickBot="1" x14ac:dyDescent="0.3">
      <c r="A43" s="18">
        <v>39</v>
      </c>
      <c r="B43" s="50" t="str">
        <f>IFERROR(VLOOKUP($A43,'TruPress Price File'!$A$7:$J$460,4,0),"")</f>
        <v/>
      </c>
      <c r="C43" s="20" t="str">
        <f>IFERROR(VLOOKUP($A43,'TruPress Price File'!$A$7:$J$460,3,0),"")</f>
        <v/>
      </c>
      <c r="D43" s="21" t="str">
        <f>IFERROR(VLOOKUP($A43,'TruPress Price File'!$A$7:$J$460,6,0),"")</f>
        <v/>
      </c>
      <c r="E43" s="22" t="str">
        <f>IFERROR(VLOOKUP($A43,'TruPress Price File'!$A$7:$J$460,8,0),"")</f>
        <v/>
      </c>
      <c r="F43" s="23" t="str">
        <f>IFERROR(VLOOKUP($A43,'TruPress Price File'!$A$7:$J$460,9,0),"")</f>
        <v/>
      </c>
      <c r="G43" s="23" t="str">
        <f t="shared" si="0"/>
        <v/>
      </c>
      <c r="H43" s="63"/>
      <c r="I43" s="64"/>
      <c r="J43" s="64"/>
      <c r="K43" s="64"/>
      <c r="L43" s="64"/>
      <c r="M43" s="64"/>
      <c r="N43" s="64"/>
      <c r="O43" s="65"/>
    </row>
    <row r="44" spans="1:15" ht="15.75" thickBot="1" x14ac:dyDescent="0.3">
      <c r="A44" s="18">
        <v>40</v>
      </c>
      <c r="B44" s="50" t="str">
        <f>IFERROR(VLOOKUP($A44,'TruPress Price File'!$A$7:$J$460,4,0),"")</f>
        <v/>
      </c>
      <c r="C44" s="20" t="str">
        <f>IFERROR(VLOOKUP($A44,'TruPress Price File'!$A$7:$J$460,3,0),"")</f>
        <v/>
      </c>
      <c r="D44" s="21" t="str">
        <f>IFERROR(VLOOKUP($A44,'TruPress Price File'!$A$7:$J$460,6,0),"")</f>
        <v/>
      </c>
      <c r="E44" s="22" t="str">
        <f>IFERROR(VLOOKUP($A44,'TruPress Price File'!$A$7:$J$460,8,0),"")</f>
        <v/>
      </c>
      <c r="F44" s="23" t="str">
        <f>IFERROR(VLOOKUP($A44,'TruPress Price File'!$A$7:$J$460,9,0),"")</f>
        <v/>
      </c>
      <c r="G44" s="23" t="str">
        <f t="shared" si="0"/>
        <v/>
      </c>
      <c r="H44" s="63"/>
      <c r="I44" s="64"/>
      <c r="J44" s="64"/>
      <c r="K44" s="64"/>
      <c r="L44" s="64"/>
      <c r="M44" s="64"/>
      <c r="N44" s="64"/>
      <c r="O44" s="65"/>
    </row>
    <row r="45" spans="1:15" ht="15.75" thickBot="1" x14ac:dyDescent="0.3">
      <c r="A45" s="18">
        <v>41</v>
      </c>
      <c r="B45" s="50" t="str">
        <f>IFERROR(VLOOKUP($A45,'TruPress Price File'!$A$7:$J$460,4,0),"")</f>
        <v/>
      </c>
      <c r="C45" s="20" t="str">
        <f>IFERROR(VLOOKUP($A45,'TruPress Price File'!$A$7:$J$460,3,0),"")</f>
        <v/>
      </c>
      <c r="D45" s="21" t="str">
        <f>IFERROR(VLOOKUP($A45,'TruPress Price File'!$A$7:$J$460,6,0),"")</f>
        <v/>
      </c>
      <c r="E45" s="22" t="str">
        <f>IFERROR(VLOOKUP($A45,'TruPress Price File'!$A$7:$J$460,8,0),"")</f>
        <v/>
      </c>
      <c r="F45" s="23" t="str">
        <f>IFERROR(VLOOKUP($A45,'TruPress Price File'!$A$7:$J$460,9,0),"")</f>
        <v/>
      </c>
      <c r="G45" s="23" t="str">
        <f t="shared" si="0"/>
        <v/>
      </c>
      <c r="H45" s="63"/>
      <c r="I45" s="64"/>
      <c r="J45" s="64"/>
      <c r="K45" s="64"/>
      <c r="L45" s="64"/>
      <c r="M45" s="64"/>
      <c r="N45" s="64"/>
      <c r="O45" s="65"/>
    </row>
    <row r="46" spans="1:15" ht="15.75" thickBot="1" x14ac:dyDescent="0.3">
      <c r="A46" s="18">
        <v>42</v>
      </c>
      <c r="B46" s="50" t="str">
        <f>IFERROR(VLOOKUP($A46,'TruPress Price File'!$A$7:$J$460,4,0),"")</f>
        <v/>
      </c>
      <c r="C46" s="20" t="str">
        <f>IFERROR(VLOOKUP($A46,'TruPress Price File'!$A$7:$J$460,3,0),"")</f>
        <v/>
      </c>
      <c r="D46" s="21" t="str">
        <f>IFERROR(VLOOKUP($A46,'TruPress Price File'!$A$7:$J$460,6,0),"")</f>
        <v/>
      </c>
      <c r="E46" s="22" t="str">
        <f>IFERROR(VLOOKUP($A46,'TruPress Price File'!$A$7:$J$460,8,0),"")</f>
        <v/>
      </c>
      <c r="F46" s="23" t="str">
        <f>IFERROR(VLOOKUP($A46,'TruPress Price File'!$A$7:$J$460,9,0),"")</f>
        <v/>
      </c>
      <c r="G46" s="23" t="str">
        <f t="shared" si="0"/>
        <v/>
      </c>
      <c r="H46" s="63"/>
      <c r="I46" s="64"/>
      <c r="J46" s="64"/>
      <c r="K46" s="64"/>
      <c r="L46" s="64"/>
      <c r="M46" s="64"/>
      <c r="N46" s="64"/>
      <c r="O46" s="65"/>
    </row>
    <row r="47" spans="1:15" ht="15.75" thickBot="1" x14ac:dyDescent="0.3">
      <c r="A47" s="18">
        <v>43</v>
      </c>
      <c r="B47" s="50" t="str">
        <f>IFERROR(VLOOKUP($A47,'TruPress Price File'!$A$7:$J$460,4,0),"")</f>
        <v/>
      </c>
      <c r="C47" s="20" t="str">
        <f>IFERROR(VLOOKUP($A47,'TruPress Price File'!$A$7:$J$460,3,0),"")</f>
        <v/>
      </c>
      <c r="D47" s="21" t="str">
        <f>IFERROR(VLOOKUP($A47,'TruPress Price File'!$A$7:$J$460,6,0),"")</f>
        <v/>
      </c>
      <c r="E47" s="22" t="str">
        <f>IFERROR(VLOOKUP($A47,'TruPress Price File'!$A$7:$J$460,8,0),"")</f>
        <v/>
      </c>
      <c r="F47" s="23" t="str">
        <f>IFERROR(VLOOKUP($A47,'TruPress Price File'!$A$7:$J$460,9,0),"")</f>
        <v/>
      </c>
      <c r="G47" s="23" t="str">
        <f t="shared" si="0"/>
        <v/>
      </c>
      <c r="H47" s="63"/>
      <c r="I47" s="64"/>
      <c r="J47" s="64"/>
      <c r="K47" s="64"/>
      <c r="L47" s="64"/>
      <c r="M47" s="64"/>
      <c r="N47" s="64"/>
      <c r="O47" s="65"/>
    </row>
    <row r="48" spans="1:15" ht="15.75" thickBot="1" x14ac:dyDescent="0.3">
      <c r="A48" s="18">
        <v>44</v>
      </c>
      <c r="B48" s="50" t="str">
        <f>IFERROR(VLOOKUP($A48,'TruPress Price File'!$A$7:$J$460,4,0),"")</f>
        <v/>
      </c>
      <c r="C48" s="20" t="str">
        <f>IFERROR(VLOOKUP($A48,'TruPress Price File'!$A$7:$J$460,3,0),"")</f>
        <v/>
      </c>
      <c r="D48" s="21" t="str">
        <f>IFERROR(VLOOKUP($A48,'TruPress Price File'!$A$7:$J$460,6,0),"")</f>
        <v/>
      </c>
      <c r="E48" s="22" t="str">
        <f>IFERROR(VLOOKUP($A48,'TruPress Price File'!$A$7:$J$460,8,0),"")</f>
        <v/>
      </c>
      <c r="F48" s="23" t="str">
        <f>IFERROR(VLOOKUP($A48,'TruPress Price File'!$A$7:$J$460,9,0),"")</f>
        <v/>
      </c>
      <c r="G48" s="23" t="str">
        <f t="shared" si="0"/>
        <v/>
      </c>
      <c r="H48" s="63"/>
      <c r="I48" s="64"/>
      <c r="J48" s="64"/>
      <c r="K48" s="64"/>
      <c r="L48" s="64"/>
      <c r="M48" s="64"/>
      <c r="N48" s="64"/>
      <c r="O48" s="65"/>
    </row>
    <row r="49" spans="1:15" ht="15.75" thickBot="1" x14ac:dyDescent="0.3">
      <c r="A49" s="18">
        <v>45</v>
      </c>
      <c r="B49" s="50" t="str">
        <f>IFERROR(VLOOKUP($A49,'TruPress Price File'!$A$7:$J$460,4,0),"")</f>
        <v/>
      </c>
      <c r="C49" s="20" t="str">
        <f>IFERROR(VLOOKUP($A49,'TruPress Price File'!$A$7:$J$460,3,0),"")</f>
        <v/>
      </c>
      <c r="D49" s="21" t="str">
        <f>IFERROR(VLOOKUP($A49,'TruPress Price File'!$A$7:$J$460,6,0),"")</f>
        <v/>
      </c>
      <c r="E49" s="22" t="str">
        <f>IFERROR(VLOOKUP($A49,'TruPress Price File'!$A$7:$J$460,8,0),"")</f>
        <v/>
      </c>
      <c r="F49" s="23" t="str">
        <f>IFERROR(VLOOKUP($A49,'TruPress Price File'!$A$7:$J$460,9,0),"")</f>
        <v/>
      </c>
      <c r="G49" s="23" t="str">
        <f t="shared" si="0"/>
        <v/>
      </c>
      <c r="H49" s="63"/>
      <c r="I49" s="64"/>
      <c r="J49" s="64"/>
      <c r="K49" s="64"/>
      <c r="L49" s="64"/>
      <c r="M49" s="64"/>
      <c r="N49" s="64"/>
      <c r="O49" s="65"/>
    </row>
    <row r="50" spans="1:15" ht="15.75" thickBot="1" x14ac:dyDescent="0.3">
      <c r="A50" s="18">
        <v>46</v>
      </c>
      <c r="B50" s="50" t="str">
        <f>IFERROR(VLOOKUP($A50,'TruPress Price File'!$A$7:$J$460,4,0),"")</f>
        <v/>
      </c>
      <c r="C50" s="20" t="str">
        <f>IFERROR(VLOOKUP($A50,'TruPress Price File'!$A$7:$J$460,3,0),"")</f>
        <v/>
      </c>
      <c r="D50" s="21" t="str">
        <f>IFERROR(VLOOKUP($A50,'TruPress Price File'!$A$7:$J$460,6,0),"")</f>
        <v/>
      </c>
      <c r="E50" s="22" t="str">
        <f>IFERROR(VLOOKUP($A50,'TruPress Price File'!$A$7:$J$460,8,0),"")</f>
        <v/>
      </c>
      <c r="F50" s="23" t="str">
        <f>IFERROR(VLOOKUP($A50,'TruPress Price File'!$A$7:$J$460,9,0),"")</f>
        <v/>
      </c>
      <c r="G50" s="23" t="str">
        <f t="shared" si="0"/>
        <v/>
      </c>
      <c r="H50" s="63"/>
      <c r="I50" s="64"/>
      <c r="J50" s="64"/>
      <c r="K50" s="64"/>
      <c r="L50" s="64"/>
      <c r="M50" s="64"/>
      <c r="N50" s="64"/>
      <c r="O50" s="65"/>
    </row>
    <row r="51" spans="1:15" ht="15.75" thickBot="1" x14ac:dyDescent="0.3">
      <c r="A51" s="18">
        <v>47</v>
      </c>
      <c r="B51" s="50" t="str">
        <f>IFERROR(VLOOKUP($A51,'TruPress Price File'!$A$7:$J$460,4,0),"")</f>
        <v/>
      </c>
      <c r="C51" s="20" t="str">
        <f>IFERROR(VLOOKUP($A51,'TruPress Price File'!$A$7:$J$460,3,0),"")</f>
        <v/>
      </c>
      <c r="D51" s="21" t="str">
        <f>IFERROR(VLOOKUP($A51,'TruPress Price File'!$A$7:$J$460,6,0),"")</f>
        <v/>
      </c>
      <c r="E51" s="22" t="str">
        <f>IFERROR(VLOOKUP($A51,'TruPress Price File'!$A$7:$J$460,8,0),"")</f>
        <v/>
      </c>
      <c r="F51" s="23" t="str">
        <f>IFERROR(VLOOKUP($A51,'TruPress Price File'!$A$7:$J$460,9,0),"")</f>
        <v/>
      </c>
      <c r="G51" s="23" t="str">
        <f t="shared" si="0"/>
        <v/>
      </c>
      <c r="H51" s="63"/>
      <c r="I51" s="64"/>
      <c r="J51" s="64"/>
      <c r="K51" s="64"/>
      <c r="L51" s="64"/>
      <c r="M51" s="64"/>
      <c r="N51" s="64"/>
      <c r="O51" s="65"/>
    </row>
    <row r="52" spans="1:15" ht="15.75" thickBot="1" x14ac:dyDescent="0.3">
      <c r="A52" s="18">
        <v>48</v>
      </c>
      <c r="B52" s="50" t="str">
        <f>IFERROR(VLOOKUP($A52,'TruPress Price File'!$A$7:$J$460,4,0),"")</f>
        <v/>
      </c>
      <c r="C52" s="20" t="str">
        <f>IFERROR(VLOOKUP($A52,'TruPress Price File'!$A$7:$J$460,3,0),"")</f>
        <v/>
      </c>
      <c r="D52" s="21" t="str">
        <f>IFERROR(VLOOKUP($A52,'TruPress Price File'!$A$7:$J$460,6,0),"")</f>
        <v/>
      </c>
      <c r="E52" s="22" t="str">
        <f>IFERROR(VLOOKUP($A52,'TruPress Price File'!$A$7:$J$460,8,0),"")</f>
        <v/>
      </c>
      <c r="F52" s="23" t="str">
        <f>IFERROR(VLOOKUP($A52,'TruPress Price File'!$A$7:$J$460,9,0),"")</f>
        <v/>
      </c>
      <c r="G52" s="23" t="str">
        <f t="shared" si="0"/>
        <v/>
      </c>
      <c r="H52" s="63"/>
      <c r="I52" s="64"/>
      <c r="J52" s="64"/>
      <c r="K52" s="64"/>
      <c r="L52" s="64"/>
      <c r="M52" s="64"/>
      <c r="N52" s="64"/>
      <c r="O52" s="65"/>
    </row>
    <row r="53" spans="1:15" ht="15.75" thickBot="1" x14ac:dyDescent="0.3">
      <c r="A53" s="18">
        <v>49</v>
      </c>
      <c r="B53" s="50" t="str">
        <f>IFERROR(VLOOKUP($A53,'TruPress Price File'!$A$7:$J$460,4,0),"")</f>
        <v/>
      </c>
      <c r="C53" s="20" t="str">
        <f>IFERROR(VLOOKUP($A53,'TruPress Price File'!$A$7:$J$460,3,0),"")</f>
        <v/>
      </c>
      <c r="D53" s="21" t="str">
        <f>IFERROR(VLOOKUP($A53,'TruPress Price File'!$A$7:$J$460,6,0),"")</f>
        <v/>
      </c>
      <c r="E53" s="22" t="str">
        <f>IFERROR(VLOOKUP($A53,'TruPress Price File'!$A$7:$J$460,8,0),"")</f>
        <v/>
      </c>
      <c r="F53" s="23" t="str">
        <f>IFERROR(VLOOKUP($A53,'TruPress Price File'!$A$7:$J$460,9,0),"")</f>
        <v/>
      </c>
      <c r="G53" s="23" t="str">
        <f t="shared" si="0"/>
        <v/>
      </c>
      <c r="H53" s="63"/>
      <c r="I53" s="64"/>
      <c r="J53" s="64"/>
      <c r="K53" s="64"/>
      <c r="L53" s="64"/>
      <c r="M53" s="64"/>
      <c r="N53" s="64"/>
      <c r="O53" s="65"/>
    </row>
    <row r="54" spans="1:15" ht="15.75" thickBot="1" x14ac:dyDescent="0.3">
      <c r="A54" s="18">
        <v>50</v>
      </c>
      <c r="B54" s="50" t="str">
        <f>IFERROR(VLOOKUP($A54,'TruPress Price File'!$A$7:$J$460,4,0),"")</f>
        <v/>
      </c>
      <c r="C54" s="20" t="str">
        <f>IFERROR(VLOOKUP($A54,'TruPress Price File'!$A$7:$J$460,3,0),"")</f>
        <v/>
      </c>
      <c r="D54" s="21" t="str">
        <f>IFERROR(VLOOKUP($A54,'TruPress Price File'!$A$7:$J$460,6,0),"")</f>
        <v/>
      </c>
      <c r="E54" s="22" t="str">
        <f>IFERROR(VLOOKUP($A54,'TruPress Price File'!$A$7:$J$460,8,0),"")</f>
        <v/>
      </c>
      <c r="F54" s="23" t="str">
        <f>IFERROR(VLOOKUP($A54,'TruPress Price File'!$A$7:$J$460,9,0),"")</f>
        <v/>
      </c>
      <c r="G54" s="23" t="str">
        <f t="shared" si="0"/>
        <v/>
      </c>
      <c r="H54" s="63"/>
      <c r="I54" s="64"/>
      <c r="J54" s="64"/>
      <c r="K54" s="64"/>
      <c r="L54" s="64"/>
      <c r="M54" s="64"/>
      <c r="N54" s="64"/>
      <c r="O54" s="65"/>
    </row>
    <row r="55" spans="1:15" ht="15.75" thickBot="1" x14ac:dyDescent="0.3">
      <c r="A55" s="18">
        <v>51</v>
      </c>
      <c r="B55" s="50" t="str">
        <f>IFERROR(VLOOKUP($A55,'TruPress Price File'!$A$7:$J$460,4,0),"")</f>
        <v/>
      </c>
      <c r="C55" s="20" t="str">
        <f>IFERROR(VLOOKUP($A55,'TruPress Price File'!$A$7:$J$460,3,0),"")</f>
        <v/>
      </c>
      <c r="D55" s="21" t="str">
        <f>IFERROR(VLOOKUP($A55,'TruPress Price File'!$A$7:$J$460,6,0),"")</f>
        <v/>
      </c>
      <c r="E55" s="22" t="str">
        <f>IFERROR(VLOOKUP($A55,'TruPress Price File'!$A$7:$J$460,8,0),"")</f>
        <v/>
      </c>
      <c r="F55" s="23" t="str">
        <f>IFERROR(VLOOKUP($A55,'TruPress Price File'!$A$7:$J$460,9,0),"")</f>
        <v/>
      </c>
      <c r="G55" s="23" t="str">
        <f t="shared" si="0"/>
        <v/>
      </c>
      <c r="H55" s="63"/>
      <c r="I55" s="64"/>
      <c r="J55" s="64"/>
      <c r="K55" s="64"/>
      <c r="L55" s="64"/>
      <c r="M55" s="64"/>
      <c r="N55" s="64"/>
      <c r="O55" s="65"/>
    </row>
    <row r="56" spans="1:15" ht="15.75" thickBot="1" x14ac:dyDescent="0.3">
      <c r="A56" s="18">
        <v>52</v>
      </c>
      <c r="B56" s="50" t="str">
        <f>IFERROR(VLOOKUP($A56,'TruPress Price File'!$A$7:$J$460,4,0),"")</f>
        <v/>
      </c>
      <c r="C56" s="20" t="str">
        <f>IFERROR(VLOOKUP($A56,'TruPress Price File'!$A$7:$J$460,3,0),"")</f>
        <v/>
      </c>
      <c r="D56" s="21" t="str">
        <f>IFERROR(VLOOKUP($A56,'TruPress Price File'!$A$7:$J$460,6,0),"")</f>
        <v/>
      </c>
      <c r="E56" s="22" t="str">
        <f>IFERROR(VLOOKUP($A56,'TruPress Price File'!$A$7:$J$460,8,0),"")</f>
        <v/>
      </c>
      <c r="F56" s="23" t="str">
        <f>IFERROR(VLOOKUP($A56,'TruPress Price File'!$A$7:$J$460,9,0),"")</f>
        <v/>
      </c>
      <c r="G56" s="23" t="str">
        <f t="shared" si="0"/>
        <v/>
      </c>
      <c r="H56" s="63"/>
      <c r="I56" s="64"/>
      <c r="J56" s="64"/>
      <c r="K56" s="64"/>
      <c r="L56" s="64"/>
      <c r="M56" s="64"/>
      <c r="N56" s="64"/>
      <c r="O56" s="65"/>
    </row>
    <row r="57" spans="1:15" ht="15.75" thickBot="1" x14ac:dyDescent="0.3">
      <c r="A57" s="18">
        <v>53</v>
      </c>
      <c r="B57" s="50" t="str">
        <f>IFERROR(VLOOKUP($A57,'TruPress Price File'!$A$7:$J$460,4,0),"")</f>
        <v/>
      </c>
      <c r="C57" s="20" t="str">
        <f>IFERROR(VLOOKUP($A57,'TruPress Price File'!$A$7:$J$460,3,0),"")</f>
        <v/>
      </c>
      <c r="D57" s="21" t="str">
        <f>IFERROR(VLOOKUP($A57,'TruPress Price File'!$A$7:$J$460,6,0),"")</f>
        <v/>
      </c>
      <c r="E57" s="22" t="str">
        <f>IFERROR(VLOOKUP($A57,'TruPress Price File'!$A$7:$J$460,8,0),"")</f>
        <v/>
      </c>
      <c r="F57" s="23" t="str">
        <f>IFERROR(VLOOKUP($A57,'TruPress Price File'!$A$7:$J$460,9,0),"")</f>
        <v/>
      </c>
      <c r="G57" s="23" t="str">
        <f t="shared" si="0"/>
        <v/>
      </c>
      <c r="H57" s="63"/>
      <c r="I57" s="64"/>
      <c r="J57" s="64"/>
      <c r="K57" s="64"/>
      <c r="L57" s="64"/>
      <c r="M57" s="64"/>
      <c r="N57" s="64"/>
      <c r="O57" s="65"/>
    </row>
    <row r="58" spans="1:15" ht="15.75" thickBot="1" x14ac:dyDescent="0.3">
      <c r="A58" s="18">
        <v>54</v>
      </c>
      <c r="B58" s="50" t="str">
        <f>IFERROR(VLOOKUP($A58,'TruPress Price File'!$A$7:$J$460,4,0),"")</f>
        <v/>
      </c>
      <c r="C58" s="20" t="str">
        <f>IFERROR(VLOOKUP($A58,'TruPress Price File'!$A$7:$J$460,3,0),"")</f>
        <v/>
      </c>
      <c r="D58" s="21" t="str">
        <f>IFERROR(VLOOKUP($A58,'TruPress Price File'!$A$7:$J$460,6,0),"")</f>
        <v/>
      </c>
      <c r="E58" s="22" t="str">
        <f>IFERROR(VLOOKUP($A58,'TruPress Price File'!$A$7:$J$460,8,0),"")</f>
        <v/>
      </c>
      <c r="F58" s="23" t="str">
        <f>IFERROR(VLOOKUP($A58,'TruPress Price File'!$A$7:$J$460,9,0),"")</f>
        <v/>
      </c>
      <c r="G58" s="23" t="str">
        <f t="shared" si="0"/>
        <v/>
      </c>
      <c r="H58" s="63"/>
      <c r="I58" s="64"/>
      <c r="J58" s="64"/>
      <c r="K58" s="64"/>
      <c r="L58" s="64"/>
      <c r="M58" s="64"/>
      <c r="N58" s="64"/>
      <c r="O58" s="65"/>
    </row>
    <row r="59" spans="1:15" ht="15.75" thickBot="1" x14ac:dyDescent="0.3">
      <c r="A59" s="18">
        <v>55</v>
      </c>
      <c r="B59" s="50" t="str">
        <f>IFERROR(VLOOKUP($A59,'TruPress Price File'!$A$7:$J$460,4,0),"")</f>
        <v/>
      </c>
      <c r="C59" s="20" t="str">
        <f>IFERROR(VLOOKUP($A59,'TruPress Price File'!$A$7:$J$460,3,0),"")</f>
        <v/>
      </c>
      <c r="D59" s="21" t="str">
        <f>IFERROR(VLOOKUP($A59,'TruPress Price File'!$A$7:$J$460,6,0),"")</f>
        <v/>
      </c>
      <c r="E59" s="22" t="str">
        <f>IFERROR(VLOOKUP($A59,'TruPress Price File'!$A$7:$J$460,8,0),"")</f>
        <v/>
      </c>
      <c r="F59" s="23" t="str">
        <f>IFERROR(VLOOKUP($A59,'TruPress Price File'!$A$7:$J$460,9,0),"")</f>
        <v/>
      </c>
      <c r="G59" s="23" t="str">
        <f t="shared" si="0"/>
        <v/>
      </c>
      <c r="H59" s="63"/>
      <c r="I59" s="64"/>
      <c r="J59" s="64"/>
      <c r="K59" s="64"/>
      <c r="L59" s="64"/>
      <c r="M59" s="64"/>
      <c r="N59" s="64"/>
      <c r="O59" s="65"/>
    </row>
    <row r="60" spans="1:15" ht="15.75" thickBot="1" x14ac:dyDescent="0.3">
      <c r="A60" s="18">
        <v>56</v>
      </c>
      <c r="B60" s="50" t="str">
        <f>IFERROR(VLOOKUP($A60,'TruPress Price File'!$A$7:$J$460,4,0),"")</f>
        <v/>
      </c>
      <c r="C60" s="20" t="str">
        <f>IFERROR(VLOOKUP($A60,'TruPress Price File'!$A$7:$J$460,3,0),"")</f>
        <v/>
      </c>
      <c r="D60" s="21" t="str">
        <f>IFERROR(VLOOKUP($A60,'TruPress Price File'!$A$7:$J$460,6,0),"")</f>
        <v/>
      </c>
      <c r="E60" s="22" t="str">
        <f>IFERROR(VLOOKUP($A60,'TruPress Price File'!$A$7:$J$460,8,0),"")</f>
        <v/>
      </c>
      <c r="F60" s="23" t="str">
        <f>IFERROR(VLOOKUP($A60,'TruPress Price File'!$A$7:$J$460,9,0),"")</f>
        <v/>
      </c>
      <c r="G60" s="23" t="str">
        <f t="shared" si="0"/>
        <v/>
      </c>
      <c r="H60" s="63"/>
      <c r="I60" s="64"/>
      <c r="J60" s="64"/>
      <c r="K60" s="64"/>
      <c r="L60" s="64"/>
      <c r="M60" s="64"/>
      <c r="N60" s="64"/>
      <c r="O60" s="65"/>
    </row>
    <row r="61" spans="1:15" ht="15.75" thickBot="1" x14ac:dyDescent="0.3">
      <c r="A61" s="18">
        <v>57</v>
      </c>
      <c r="B61" s="50" t="str">
        <f>IFERROR(VLOOKUP($A61,'TruPress Price File'!$A$7:$J$460,4,0),"")</f>
        <v/>
      </c>
      <c r="C61" s="20" t="str">
        <f>IFERROR(VLOOKUP($A61,'TruPress Price File'!$A$7:$J$460,3,0),"")</f>
        <v/>
      </c>
      <c r="D61" s="21" t="str">
        <f>IFERROR(VLOOKUP($A61,'TruPress Price File'!$A$7:$J$460,6,0),"")</f>
        <v/>
      </c>
      <c r="E61" s="22" t="str">
        <f>IFERROR(VLOOKUP($A61,'TruPress Price File'!$A$7:$J$460,8,0),"")</f>
        <v/>
      </c>
      <c r="F61" s="23" t="str">
        <f>IFERROR(VLOOKUP($A61,'TruPress Price File'!$A$7:$J$460,9,0),"")</f>
        <v/>
      </c>
      <c r="G61" s="23" t="str">
        <f t="shared" si="0"/>
        <v/>
      </c>
      <c r="H61" s="63"/>
      <c r="I61" s="64"/>
      <c r="J61" s="64"/>
      <c r="K61" s="64"/>
      <c r="L61" s="64"/>
      <c r="M61" s="64"/>
      <c r="N61" s="64"/>
      <c r="O61" s="65"/>
    </row>
    <row r="62" spans="1:15" ht="15.75" thickBot="1" x14ac:dyDescent="0.3">
      <c r="A62" s="18">
        <v>58</v>
      </c>
      <c r="B62" s="50" t="str">
        <f>IFERROR(VLOOKUP($A62,'TruPress Price File'!$A$7:$J$460,4,0),"")</f>
        <v/>
      </c>
      <c r="C62" s="20" t="str">
        <f>IFERROR(VLOOKUP($A62,'TruPress Price File'!$A$7:$J$460,3,0),"")</f>
        <v/>
      </c>
      <c r="D62" s="21" t="str">
        <f>IFERROR(VLOOKUP($A62,'TruPress Price File'!$A$7:$J$460,6,0),"")</f>
        <v/>
      </c>
      <c r="E62" s="22" t="str">
        <f>IFERROR(VLOOKUP($A62,'TruPress Price File'!$A$7:$J$460,8,0),"")</f>
        <v/>
      </c>
      <c r="F62" s="23" t="str">
        <f>IFERROR(VLOOKUP($A62,'TruPress Price File'!$A$7:$J$460,9,0),"")</f>
        <v/>
      </c>
      <c r="G62" s="23" t="str">
        <f t="shared" si="0"/>
        <v/>
      </c>
      <c r="H62" s="63"/>
      <c r="I62" s="64"/>
      <c r="J62" s="64"/>
      <c r="K62" s="64"/>
      <c r="L62" s="64"/>
      <c r="M62" s="64"/>
      <c r="N62" s="64"/>
      <c r="O62" s="65"/>
    </row>
    <row r="63" spans="1:15" ht="15.75" thickBot="1" x14ac:dyDescent="0.3">
      <c r="A63" s="18">
        <v>59</v>
      </c>
      <c r="B63" s="50" t="str">
        <f>IFERROR(VLOOKUP($A63,'TruPress Price File'!$A$7:$J$460,4,0),"")</f>
        <v/>
      </c>
      <c r="C63" s="20" t="str">
        <f>IFERROR(VLOOKUP($A63,'TruPress Price File'!$A$7:$J$460,3,0),"")</f>
        <v/>
      </c>
      <c r="D63" s="21" t="str">
        <f>IFERROR(VLOOKUP($A63,'TruPress Price File'!$A$7:$J$460,6,0),"")</f>
        <v/>
      </c>
      <c r="E63" s="22" t="str">
        <f>IFERROR(VLOOKUP($A63,'TruPress Price File'!$A$7:$J$460,8,0),"")</f>
        <v/>
      </c>
      <c r="F63" s="23" t="str">
        <f>IFERROR(VLOOKUP($A63,'TruPress Price File'!$A$7:$J$460,9,0),"")</f>
        <v/>
      </c>
      <c r="G63" s="23" t="str">
        <f t="shared" si="0"/>
        <v/>
      </c>
      <c r="H63" s="63"/>
      <c r="I63" s="64"/>
      <c r="J63" s="64"/>
      <c r="K63" s="64"/>
      <c r="L63" s="64"/>
      <c r="M63" s="64"/>
      <c r="N63" s="64"/>
      <c r="O63" s="65"/>
    </row>
    <row r="64" spans="1:15" ht="15.75" thickBot="1" x14ac:dyDescent="0.3">
      <c r="A64" s="18">
        <v>60</v>
      </c>
      <c r="B64" s="50" t="str">
        <f>IFERROR(VLOOKUP($A64,'TruPress Price File'!$A$7:$J$460,4,0),"")</f>
        <v/>
      </c>
      <c r="C64" s="20" t="str">
        <f>IFERROR(VLOOKUP($A64,'TruPress Price File'!$A$7:$J$460,3,0),"")</f>
        <v/>
      </c>
      <c r="D64" s="21" t="str">
        <f>IFERROR(VLOOKUP($A64,'TruPress Price File'!$A$7:$J$460,6,0),"")</f>
        <v/>
      </c>
      <c r="E64" s="22" t="str">
        <f>IFERROR(VLOOKUP($A64,'TruPress Price File'!$A$7:$J$460,8,0),"")</f>
        <v/>
      </c>
      <c r="F64" s="23" t="str">
        <f>IFERROR(VLOOKUP($A64,'TruPress Price File'!$A$7:$J$460,9,0),"")</f>
        <v/>
      </c>
      <c r="G64" s="23" t="str">
        <f t="shared" si="0"/>
        <v/>
      </c>
      <c r="H64" s="63"/>
      <c r="I64" s="64"/>
      <c r="J64" s="64"/>
      <c r="K64" s="64"/>
      <c r="L64" s="64"/>
      <c r="M64" s="64"/>
      <c r="N64" s="64"/>
      <c r="O64" s="65"/>
    </row>
    <row r="65" spans="1:15" ht="15.75" thickBot="1" x14ac:dyDescent="0.3">
      <c r="A65" s="18">
        <v>61</v>
      </c>
      <c r="B65" s="50" t="str">
        <f>IFERROR(VLOOKUP($A65,'TruPress Price File'!$A$7:$J$460,4,0),"")</f>
        <v/>
      </c>
      <c r="C65" s="20" t="str">
        <f>IFERROR(VLOOKUP($A65,'TruPress Price File'!$A$7:$J$460,3,0),"")</f>
        <v/>
      </c>
      <c r="D65" s="21" t="str">
        <f>IFERROR(VLOOKUP($A65,'TruPress Price File'!$A$7:$J$460,6,0),"")</f>
        <v/>
      </c>
      <c r="E65" s="22" t="str">
        <f>IFERROR(VLOOKUP($A65,'TruPress Price File'!$A$7:$J$460,8,0),"")</f>
        <v/>
      </c>
      <c r="F65" s="23" t="str">
        <f>IFERROR(VLOOKUP($A65,'TruPress Price File'!$A$7:$J$460,9,0),"")</f>
        <v/>
      </c>
      <c r="G65" s="23" t="str">
        <f t="shared" si="0"/>
        <v/>
      </c>
      <c r="H65" s="63"/>
      <c r="I65" s="64"/>
      <c r="J65" s="64"/>
      <c r="K65" s="64"/>
      <c r="L65" s="64"/>
      <c r="M65" s="64"/>
      <c r="N65" s="64"/>
      <c r="O65" s="65"/>
    </row>
    <row r="66" spans="1:15" ht="15.75" thickBot="1" x14ac:dyDescent="0.3">
      <c r="A66" s="18">
        <v>62</v>
      </c>
      <c r="B66" s="50" t="str">
        <f>IFERROR(VLOOKUP($A66,'TruPress Price File'!$A$7:$J$460,4,0),"")</f>
        <v/>
      </c>
      <c r="C66" s="20" t="str">
        <f>IFERROR(VLOOKUP($A66,'TruPress Price File'!$A$7:$J$460,3,0),"")</f>
        <v/>
      </c>
      <c r="D66" s="21" t="str">
        <f>IFERROR(VLOOKUP($A66,'TruPress Price File'!$A$7:$J$460,6,0),"")</f>
        <v/>
      </c>
      <c r="E66" s="22" t="str">
        <f>IFERROR(VLOOKUP($A66,'TruPress Price File'!$A$7:$J$460,8,0),"")</f>
        <v/>
      </c>
      <c r="F66" s="23" t="str">
        <f>IFERROR(VLOOKUP($A66,'TruPress Price File'!$A$7:$J$460,9,0),"")</f>
        <v/>
      </c>
      <c r="G66" s="23" t="str">
        <f t="shared" si="0"/>
        <v/>
      </c>
      <c r="H66" s="63"/>
      <c r="I66" s="64"/>
      <c r="J66" s="64"/>
      <c r="K66" s="64"/>
      <c r="L66" s="64"/>
      <c r="M66" s="64"/>
      <c r="N66" s="64"/>
      <c r="O66" s="65"/>
    </row>
    <row r="67" spans="1:15" ht="15.75" thickBot="1" x14ac:dyDescent="0.3">
      <c r="A67" s="18">
        <v>63</v>
      </c>
      <c r="B67" s="50" t="str">
        <f>IFERROR(VLOOKUP($A67,'TruPress Price File'!$A$7:$J$460,4,0),"")</f>
        <v/>
      </c>
      <c r="C67" s="20" t="str">
        <f>IFERROR(VLOOKUP($A67,'TruPress Price File'!$A$7:$J$460,3,0),"")</f>
        <v/>
      </c>
      <c r="D67" s="21" t="str">
        <f>IFERROR(VLOOKUP($A67,'TruPress Price File'!$A$7:$J$460,6,0),"")</f>
        <v/>
      </c>
      <c r="E67" s="22" t="str">
        <f>IFERROR(VLOOKUP($A67,'TruPress Price File'!$A$7:$J$460,8,0),"")</f>
        <v/>
      </c>
      <c r="F67" s="23" t="str">
        <f>IFERROR(VLOOKUP($A67,'TruPress Price File'!$A$7:$J$460,9,0),"")</f>
        <v/>
      </c>
      <c r="G67" s="23" t="str">
        <f t="shared" si="0"/>
        <v/>
      </c>
      <c r="H67" s="63"/>
      <c r="I67" s="64"/>
      <c r="J67" s="64"/>
      <c r="K67" s="64"/>
      <c r="L67" s="64"/>
      <c r="M67" s="64"/>
      <c r="N67" s="64"/>
      <c r="O67" s="65"/>
    </row>
    <row r="68" spans="1:15" ht="15.75" thickBot="1" x14ac:dyDescent="0.3">
      <c r="A68" s="18">
        <v>64</v>
      </c>
      <c r="B68" s="50" t="str">
        <f>IFERROR(VLOOKUP($A68,'TruPress Price File'!$A$7:$J$460,4,0),"")</f>
        <v/>
      </c>
      <c r="C68" s="20" t="str">
        <f>IFERROR(VLOOKUP($A68,'TruPress Price File'!$A$7:$J$460,3,0),"")</f>
        <v/>
      </c>
      <c r="D68" s="21" t="str">
        <f>IFERROR(VLOOKUP($A68,'TruPress Price File'!$A$7:$J$460,6,0),"")</f>
        <v/>
      </c>
      <c r="E68" s="22" t="str">
        <f>IFERROR(VLOOKUP($A68,'TruPress Price File'!$A$7:$J$460,8,0),"")</f>
        <v/>
      </c>
      <c r="F68" s="23" t="str">
        <f>IFERROR(VLOOKUP($A68,'TruPress Price File'!$A$7:$J$460,9,0),"")</f>
        <v/>
      </c>
      <c r="G68" s="23" t="str">
        <f t="shared" si="0"/>
        <v/>
      </c>
      <c r="H68" s="63"/>
      <c r="I68" s="64"/>
      <c r="J68" s="64"/>
      <c r="K68" s="64"/>
      <c r="L68" s="64"/>
      <c r="M68" s="64"/>
      <c r="N68" s="64"/>
      <c r="O68" s="65"/>
    </row>
    <row r="69" spans="1:15" ht="15.75" thickBot="1" x14ac:dyDescent="0.3">
      <c r="A69" s="18">
        <v>65</v>
      </c>
      <c r="B69" s="50" t="str">
        <f>IFERROR(VLOOKUP($A69,'TruPress Price File'!$A$7:$J$460,4,0),"")</f>
        <v/>
      </c>
      <c r="C69" s="20" t="str">
        <f>IFERROR(VLOOKUP($A69,'TruPress Price File'!$A$7:$J$460,3,0),"")</f>
        <v/>
      </c>
      <c r="D69" s="21" t="str">
        <f>IFERROR(VLOOKUP($A69,'TruPress Price File'!$A$7:$J$460,6,0),"")</f>
        <v/>
      </c>
      <c r="E69" s="22" t="str">
        <f>IFERROR(VLOOKUP($A69,'TruPress Price File'!$A$7:$J$460,8,0),"")</f>
        <v/>
      </c>
      <c r="F69" s="23" t="str">
        <f>IFERROR(VLOOKUP($A69,'TruPress Price File'!$A$7:$J$460,9,0),"")</f>
        <v/>
      </c>
      <c r="G69" s="23" t="str">
        <f t="shared" si="0"/>
        <v/>
      </c>
      <c r="H69" s="63"/>
      <c r="I69" s="64"/>
      <c r="J69" s="64"/>
      <c r="K69" s="64"/>
      <c r="L69" s="64"/>
      <c r="M69" s="64"/>
      <c r="N69" s="64"/>
      <c r="O69" s="65"/>
    </row>
    <row r="70" spans="1:15" ht="15.75" thickBot="1" x14ac:dyDescent="0.3">
      <c r="A70" s="18">
        <v>66</v>
      </c>
      <c r="B70" s="50" t="str">
        <f>IFERROR(VLOOKUP($A70,'TruPress Price File'!$A$7:$J$460,4,0),"")</f>
        <v/>
      </c>
      <c r="C70" s="20" t="str">
        <f>IFERROR(VLOOKUP($A70,'TruPress Price File'!$A$7:$J$460,3,0),"")</f>
        <v/>
      </c>
      <c r="D70" s="21" t="str">
        <f>IFERROR(VLOOKUP($A70,'TruPress Price File'!$A$7:$J$460,6,0),"")</f>
        <v/>
      </c>
      <c r="E70" s="22" t="str">
        <f>IFERROR(VLOOKUP($A70,'TruPress Price File'!$A$7:$J$460,8,0),"")</f>
        <v/>
      </c>
      <c r="F70" s="23" t="str">
        <f>IFERROR(VLOOKUP($A70,'TruPress Price File'!$A$7:$J$460,9,0),"")</f>
        <v/>
      </c>
      <c r="G70" s="23" t="str">
        <f t="shared" ref="G70:G133" si="1">IFERROR(F70-(F70*$H$3%),"")</f>
        <v/>
      </c>
      <c r="H70" s="63"/>
      <c r="I70" s="64"/>
      <c r="J70" s="64"/>
      <c r="K70" s="64"/>
      <c r="L70" s="64"/>
      <c r="M70" s="64"/>
      <c r="N70" s="64"/>
      <c r="O70" s="65"/>
    </row>
    <row r="71" spans="1:15" ht="15.75" thickBot="1" x14ac:dyDescent="0.3">
      <c r="A71" s="18">
        <v>67</v>
      </c>
      <c r="B71" s="50" t="str">
        <f>IFERROR(VLOOKUP($A71,'TruPress Price File'!$A$7:$J$460,4,0),"")</f>
        <v/>
      </c>
      <c r="C71" s="20" t="str">
        <f>IFERROR(VLOOKUP($A71,'TruPress Price File'!$A$7:$J$460,3,0),"")</f>
        <v/>
      </c>
      <c r="D71" s="21" t="str">
        <f>IFERROR(VLOOKUP($A71,'TruPress Price File'!$A$7:$J$460,6,0),"")</f>
        <v/>
      </c>
      <c r="E71" s="22" t="str">
        <f>IFERROR(VLOOKUP($A71,'TruPress Price File'!$A$7:$J$460,8,0),"")</f>
        <v/>
      </c>
      <c r="F71" s="23" t="str">
        <f>IFERROR(VLOOKUP($A71,'TruPress Price File'!$A$7:$J$460,9,0),"")</f>
        <v/>
      </c>
      <c r="G71" s="23" t="str">
        <f t="shared" si="1"/>
        <v/>
      </c>
      <c r="H71" s="63"/>
      <c r="I71" s="64"/>
      <c r="J71" s="64"/>
      <c r="K71" s="64"/>
      <c r="L71" s="64"/>
      <c r="M71" s="64"/>
      <c r="N71" s="64"/>
      <c r="O71" s="65"/>
    </row>
    <row r="72" spans="1:15" ht="15.75" thickBot="1" x14ac:dyDescent="0.3">
      <c r="A72" s="18">
        <v>68</v>
      </c>
      <c r="B72" s="50" t="str">
        <f>IFERROR(VLOOKUP($A72,'TruPress Price File'!$A$7:$J$460,4,0),"")</f>
        <v/>
      </c>
      <c r="C72" s="20" t="str">
        <f>IFERROR(VLOOKUP($A72,'TruPress Price File'!$A$7:$J$460,3,0),"")</f>
        <v/>
      </c>
      <c r="D72" s="21" t="str">
        <f>IFERROR(VLOOKUP($A72,'TruPress Price File'!$A$7:$J$460,6,0),"")</f>
        <v/>
      </c>
      <c r="E72" s="22" t="str">
        <f>IFERROR(VLOOKUP($A72,'TruPress Price File'!$A$7:$J$460,8,0),"")</f>
        <v/>
      </c>
      <c r="F72" s="23" t="str">
        <f>IFERROR(VLOOKUP($A72,'TruPress Price File'!$A$7:$J$460,9,0),"")</f>
        <v/>
      </c>
      <c r="G72" s="23" t="str">
        <f t="shared" si="1"/>
        <v/>
      </c>
      <c r="H72" s="63"/>
      <c r="I72" s="64"/>
      <c r="J72" s="64"/>
      <c r="K72" s="64"/>
      <c r="L72" s="64"/>
      <c r="M72" s="64"/>
      <c r="N72" s="64"/>
      <c r="O72" s="65"/>
    </row>
    <row r="73" spans="1:15" ht="15.75" thickBot="1" x14ac:dyDescent="0.3">
      <c r="A73" s="18">
        <v>69</v>
      </c>
      <c r="B73" s="50" t="str">
        <f>IFERROR(VLOOKUP($A73,'TruPress Price File'!$A$7:$J$460,4,0),"")</f>
        <v/>
      </c>
      <c r="C73" s="20" t="str">
        <f>IFERROR(VLOOKUP($A73,'TruPress Price File'!$A$7:$J$460,3,0),"")</f>
        <v/>
      </c>
      <c r="D73" s="21" t="str">
        <f>IFERROR(VLOOKUP($A73,'TruPress Price File'!$A$7:$J$460,6,0),"")</f>
        <v/>
      </c>
      <c r="E73" s="22" t="str">
        <f>IFERROR(VLOOKUP($A73,'TruPress Price File'!$A$7:$J$460,8,0),"")</f>
        <v/>
      </c>
      <c r="F73" s="23" t="str">
        <f>IFERROR(VLOOKUP($A73,'TruPress Price File'!$A$7:$J$460,9,0),"")</f>
        <v/>
      </c>
      <c r="G73" s="23" t="str">
        <f t="shared" si="1"/>
        <v/>
      </c>
      <c r="H73" s="63"/>
      <c r="I73" s="64"/>
      <c r="J73" s="64"/>
      <c r="K73" s="64"/>
      <c r="L73" s="64"/>
      <c r="M73" s="64"/>
      <c r="N73" s="64"/>
      <c r="O73" s="65"/>
    </row>
    <row r="74" spans="1:15" ht="15.75" thickBot="1" x14ac:dyDescent="0.3">
      <c r="A74" s="18">
        <v>70</v>
      </c>
      <c r="B74" s="50" t="str">
        <f>IFERROR(VLOOKUP($A74,'TruPress Price File'!$A$7:$J$460,4,0),"")</f>
        <v/>
      </c>
      <c r="C74" s="20" t="str">
        <f>IFERROR(VLOOKUP($A74,'TruPress Price File'!$A$7:$J$460,3,0),"")</f>
        <v/>
      </c>
      <c r="D74" s="21" t="str">
        <f>IFERROR(VLOOKUP($A74,'TruPress Price File'!$A$7:$J$460,6,0),"")</f>
        <v/>
      </c>
      <c r="E74" s="22" t="str">
        <f>IFERROR(VLOOKUP($A74,'TruPress Price File'!$A$7:$J$460,8,0),"")</f>
        <v/>
      </c>
      <c r="F74" s="23" t="str">
        <f>IFERROR(VLOOKUP($A74,'TruPress Price File'!$A$7:$J$460,9,0),"")</f>
        <v/>
      </c>
      <c r="G74" s="23" t="str">
        <f t="shared" si="1"/>
        <v/>
      </c>
      <c r="H74" s="63"/>
      <c r="I74" s="64"/>
      <c r="J74" s="64"/>
      <c r="K74" s="64"/>
      <c r="L74" s="64"/>
      <c r="M74" s="64"/>
      <c r="N74" s="64"/>
      <c r="O74" s="65"/>
    </row>
    <row r="75" spans="1:15" ht="15.75" thickBot="1" x14ac:dyDescent="0.3">
      <c r="A75" s="18">
        <v>71</v>
      </c>
      <c r="B75" s="50" t="str">
        <f>IFERROR(VLOOKUP($A75,'TruPress Price File'!$A$7:$J$460,4,0),"")</f>
        <v/>
      </c>
      <c r="C75" s="20" t="str">
        <f>IFERROR(VLOOKUP($A75,'TruPress Price File'!$A$7:$J$460,3,0),"")</f>
        <v/>
      </c>
      <c r="D75" s="21" t="str">
        <f>IFERROR(VLOOKUP($A75,'TruPress Price File'!$A$7:$J$460,6,0),"")</f>
        <v/>
      </c>
      <c r="E75" s="22" t="str">
        <f>IFERROR(VLOOKUP($A75,'TruPress Price File'!$A$7:$J$460,8,0),"")</f>
        <v/>
      </c>
      <c r="F75" s="23" t="str">
        <f>IFERROR(VLOOKUP($A75,'TruPress Price File'!$A$7:$J$460,9,0),"")</f>
        <v/>
      </c>
      <c r="G75" s="23" t="str">
        <f t="shared" si="1"/>
        <v/>
      </c>
      <c r="H75" s="63"/>
      <c r="I75" s="64"/>
      <c r="J75" s="64"/>
      <c r="K75" s="64"/>
      <c r="L75" s="64"/>
      <c r="M75" s="64"/>
      <c r="N75" s="64"/>
      <c r="O75" s="65"/>
    </row>
    <row r="76" spans="1:15" ht="15.75" thickBot="1" x14ac:dyDescent="0.3">
      <c r="A76" s="18">
        <v>72</v>
      </c>
      <c r="B76" s="50" t="str">
        <f>IFERROR(VLOOKUP($A76,'TruPress Price File'!$A$7:$J$460,4,0),"")</f>
        <v/>
      </c>
      <c r="C76" s="20" t="str">
        <f>IFERROR(VLOOKUP($A76,'TruPress Price File'!$A$7:$J$460,3,0),"")</f>
        <v/>
      </c>
      <c r="D76" s="21" t="str">
        <f>IFERROR(VLOOKUP($A76,'TruPress Price File'!$A$7:$J$460,6,0),"")</f>
        <v/>
      </c>
      <c r="E76" s="22" t="str">
        <f>IFERROR(VLOOKUP($A76,'TruPress Price File'!$A$7:$J$460,8,0),"")</f>
        <v/>
      </c>
      <c r="F76" s="23" t="str">
        <f>IFERROR(VLOOKUP($A76,'TruPress Price File'!$A$7:$J$460,9,0),"")</f>
        <v/>
      </c>
      <c r="G76" s="23" t="str">
        <f t="shared" si="1"/>
        <v/>
      </c>
      <c r="H76" s="63"/>
      <c r="I76" s="64"/>
      <c r="J76" s="64"/>
      <c r="K76" s="64"/>
      <c r="L76" s="64"/>
      <c r="M76" s="64"/>
      <c r="N76" s="64"/>
      <c r="O76" s="65"/>
    </row>
    <row r="77" spans="1:15" ht="15.75" thickBot="1" x14ac:dyDescent="0.3">
      <c r="A77" s="18">
        <v>73</v>
      </c>
      <c r="B77" s="50" t="str">
        <f>IFERROR(VLOOKUP($A77,'TruPress Price File'!$A$7:$J$460,4,0),"")</f>
        <v/>
      </c>
      <c r="C77" s="20" t="str">
        <f>IFERROR(VLOOKUP($A77,'TruPress Price File'!$A$7:$J$460,3,0),"")</f>
        <v/>
      </c>
      <c r="D77" s="21" t="str">
        <f>IFERROR(VLOOKUP($A77,'TruPress Price File'!$A$7:$J$460,6,0),"")</f>
        <v/>
      </c>
      <c r="E77" s="22" t="str">
        <f>IFERROR(VLOOKUP($A77,'TruPress Price File'!$A$7:$J$460,8,0),"")</f>
        <v/>
      </c>
      <c r="F77" s="23" t="str">
        <f>IFERROR(VLOOKUP($A77,'TruPress Price File'!$A$7:$J$460,9,0),"")</f>
        <v/>
      </c>
      <c r="G77" s="23" t="str">
        <f t="shared" si="1"/>
        <v/>
      </c>
      <c r="H77" s="63"/>
      <c r="I77" s="64"/>
      <c r="J77" s="64"/>
      <c r="K77" s="64"/>
      <c r="L77" s="64"/>
      <c r="M77" s="64"/>
      <c r="N77" s="64"/>
      <c r="O77" s="65"/>
    </row>
    <row r="78" spans="1:15" ht="15.75" thickBot="1" x14ac:dyDescent="0.3">
      <c r="A78" s="18">
        <v>74</v>
      </c>
      <c r="B78" s="50" t="str">
        <f>IFERROR(VLOOKUP($A78,'TruPress Price File'!$A$7:$J$460,4,0),"")</f>
        <v/>
      </c>
      <c r="C78" s="20" t="str">
        <f>IFERROR(VLOOKUP($A78,'TruPress Price File'!$A$7:$J$460,3,0),"")</f>
        <v/>
      </c>
      <c r="D78" s="21" t="str">
        <f>IFERROR(VLOOKUP($A78,'TruPress Price File'!$A$7:$J$460,6,0),"")</f>
        <v/>
      </c>
      <c r="E78" s="22" t="str">
        <f>IFERROR(VLOOKUP($A78,'TruPress Price File'!$A$7:$J$460,8,0),"")</f>
        <v/>
      </c>
      <c r="F78" s="23" t="str">
        <f>IFERROR(VLOOKUP($A78,'TruPress Price File'!$A$7:$J$460,9,0),"")</f>
        <v/>
      </c>
      <c r="G78" s="23" t="str">
        <f t="shared" si="1"/>
        <v/>
      </c>
      <c r="H78" s="63"/>
      <c r="I78" s="64"/>
      <c r="J78" s="64"/>
      <c r="K78" s="64"/>
      <c r="L78" s="64"/>
      <c r="M78" s="64"/>
      <c r="N78" s="64"/>
      <c r="O78" s="65"/>
    </row>
    <row r="79" spans="1:15" ht="15.75" thickBot="1" x14ac:dyDescent="0.3">
      <c r="A79" s="18">
        <v>75</v>
      </c>
      <c r="B79" s="50" t="str">
        <f>IFERROR(VLOOKUP($A79,'TruPress Price File'!$A$7:$J$460,4,0),"")</f>
        <v/>
      </c>
      <c r="C79" s="20" t="str">
        <f>IFERROR(VLOOKUP($A79,'TruPress Price File'!$A$7:$J$460,3,0),"")</f>
        <v/>
      </c>
      <c r="D79" s="21" t="str">
        <f>IFERROR(VLOOKUP($A79,'TruPress Price File'!$A$7:$J$460,6,0),"")</f>
        <v/>
      </c>
      <c r="E79" s="22" t="str">
        <f>IFERROR(VLOOKUP($A79,'TruPress Price File'!$A$7:$J$460,8,0),"")</f>
        <v/>
      </c>
      <c r="F79" s="23" t="str">
        <f>IFERROR(VLOOKUP($A79,'TruPress Price File'!$A$7:$J$460,9,0),"")</f>
        <v/>
      </c>
      <c r="G79" s="23" t="str">
        <f t="shared" si="1"/>
        <v/>
      </c>
      <c r="H79" s="63"/>
      <c r="I79" s="64"/>
      <c r="J79" s="64"/>
      <c r="K79" s="64"/>
      <c r="L79" s="64"/>
      <c r="M79" s="64"/>
      <c r="N79" s="64"/>
      <c r="O79" s="65"/>
    </row>
    <row r="80" spans="1:15" ht="15.75" thickBot="1" x14ac:dyDescent="0.3">
      <c r="A80" s="18">
        <v>76</v>
      </c>
      <c r="B80" s="50" t="str">
        <f>IFERROR(VLOOKUP($A80,'TruPress Price File'!$A$7:$J$460,4,0),"")</f>
        <v/>
      </c>
      <c r="C80" s="20" t="str">
        <f>IFERROR(VLOOKUP($A80,'TruPress Price File'!$A$7:$J$460,3,0),"")</f>
        <v/>
      </c>
      <c r="D80" s="21" t="str">
        <f>IFERROR(VLOOKUP($A80,'TruPress Price File'!$A$7:$J$460,6,0),"")</f>
        <v/>
      </c>
      <c r="E80" s="22" t="str">
        <f>IFERROR(VLOOKUP($A80,'TruPress Price File'!$A$7:$J$460,8,0),"")</f>
        <v/>
      </c>
      <c r="F80" s="23" t="str">
        <f>IFERROR(VLOOKUP($A80,'TruPress Price File'!$A$7:$J$460,9,0),"")</f>
        <v/>
      </c>
      <c r="G80" s="23" t="str">
        <f t="shared" si="1"/>
        <v/>
      </c>
      <c r="H80" s="63"/>
      <c r="I80" s="64"/>
      <c r="J80" s="64"/>
      <c r="K80" s="64"/>
      <c r="L80" s="64"/>
      <c r="M80" s="64"/>
      <c r="N80" s="64"/>
      <c r="O80" s="65"/>
    </row>
    <row r="81" spans="1:15" ht="15.75" thickBot="1" x14ac:dyDescent="0.3">
      <c r="A81" s="18">
        <v>77</v>
      </c>
      <c r="B81" s="50" t="str">
        <f>IFERROR(VLOOKUP($A81,'TruPress Price File'!$A$7:$J$460,4,0),"")</f>
        <v/>
      </c>
      <c r="C81" s="20" t="str">
        <f>IFERROR(VLOOKUP($A81,'TruPress Price File'!$A$7:$J$460,3,0),"")</f>
        <v/>
      </c>
      <c r="D81" s="21" t="str">
        <f>IFERROR(VLOOKUP($A81,'TruPress Price File'!$A$7:$J$460,6,0),"")</f>
        <v/>
      </c>
      <c r="E81" s="22" t="str">
        <f>IFERROR(VLOOKUP($A81,'TruPress Price File'!$A$7:$J$460,8,0),"")</f>
        <v/>
      </c>
      <c r="F81" s="23" t="str">
        <f>IFERROR(VLOOKUP($A81,'TruPress Price File'!$A$7:$J$460,9,0),"")</f>
        <v/>
      </c>
      <c r="G81" s="23" t="str">
        <f t="shared" si="1"/>
        <v/>
      </c>
      <c r="H81" s="63"/>
      <c r="I81" s="64"/>
      <c r="J81" s="64"/>
      <c r="K81" s="64"/>
      <c r="L81" s="64"/>
      <c r="M81" s="64"/>
      <c r="N81" s="64"/>
      <c r="O81" s="65"/>
    </row>
    <row r="82" spans="1:15" ht="15.75" thickBot="1" x14ac:dyDescent="0.3">
      <c r="A82" s="18">
        <v>78</v>
      </c>
      <c r="B82" s="50" t="str">
        <f>IFERROR(VLOOKUP($A82,'TruPress Price File'!$A$7:$J$460,4,0),"")</f>
        <v/>
      </c>
      <c r="C82" s="20" t="str">
        <f>IFERROR(VLOOKUP($A82,'TruPress Price File'!$A$7:$J$460,3,0),"")</f>
        <v/>
      </c>
      <c r="D82" s="21" t="str">
        <f>IFERROR(VLOOKUP($A82,'TruPress Price File'!$A$7:$J$460,6,0),"")</f>
        <v/>
      </c>
      <c r="E82" s="22" t="str">
        <f>IFERROR(VLOOKUP($A82,'TruPress Price File'!$A$7:$J$460,8,0),"")</f>
        <v/>
      </c>
      <c r="F82" s="23" t="str">
        <f>IFERROR(VLOOKUP($A82,'TruPress Price File'!$A$7:$J$460,9,0),"")</f>
        <v/>
      </c>
      <c r="G82" s="23" t="str">
        <f t="shared" si="1"/>
        <v/>
      </c>
      <c r="H82" s="63"/>
      <c r="I82" s="64"/>
      <c r="J82" s="64"/>
      <c r="K82" s="64"/>
      <c r="L82" s="64"/>
      <c r="M82" s="64"/>
      <c r="N82" s="64"/>
      <c r="O82" s="65"/>
    </row>
    <row r="83" spans="1:15" ht="15.75" thickBot="1" x14ac:dyDescent="0.3">
      <c r="A83" s="18">
        <v>79</v>
      </c>
      <c r="B83" s="50" t="str">
        <f>IFERROR(VLOOKUP($A83,'TruPress Price File'!$A$7:$J$460,4,0),"")</f>
        <v/>
      </c>
      <c r="C83" s="20" t="str">
        <f>IFERROR(VLOOKUP($A83,'TruPress Price File'!$A$7:$J$460,3,0),"")</f>
        <v/>
      </c>
      <c r="D83" s="21" t="str">
        <f>IFERROR(VLOOKUP($A83,'TruPress Price File'!$A$7:$J$460,6,0),"")</f>
        <v/>
      </c>
      <c r="E83" s="22" t="str">
        <f>IFERROR(VLOOKUP($A83,'TruPress Price File'!$A$7:$J$460,8,0),"")</f>
        <v/>
      </c>
      <c r="F83" s="23" t="str">
        <f>IFERROR(VLOOKUP($A83,'TruPress Price File'!$A$7:$J$460,9,0),"")</f>
        <v/>
      </c>
      <c r="G83" s="23" t="str">
        <f t="shared" si="1"/>
        <v/>
      </c>
      <c r="H83" s="63"/>
      <c r="I83" s="64"/>
      <c r="J83" s="64"/>
      <c r="K83" s="64"/>
      <c r="L83" s="64"/>
      <c r="M83" s="64"/>
      <c r="N83" s="64"/>
      <c r="O83" s="65"/>
    </row>
    <row r="84" spans="1:15" ht="15.75" thickBot="1" x14ac:dyDescent="0.3">
      <c r="A84" s="18">
        <v>80</v>
      </c>
      <c r="B84" s="50" t="str">
        <f>IFERROR(VLOOKUP($A84,'TruPress Price File'!$A$7:$J$460,4,0),"")</f>
        <v/>
      </c>
      <c r="C84" s="20" t="str">
        <f>IFERROR(VLOOKUP($A84,'TruPress Price File'!$A$7:$J$460,3,0),"")</f>
        <v/>
      </c>
      <c r="D84" s="21" t="str">
        <f>IFERROR(VLOOKUP($A84,'TruPress Price File'!$A$7:$J$460,6,0),"")</f>
        <v/>
      </c>
      <c r="E84" s="22" t="str">
        <f>IFERROR(VLOOKUP($A84,'TruPress Price File'!$A$7:$J$460,8,0),"")</f>
        <v/>
      </c>
      <c r="F84" s="23" t="str">
        <f>IFERROR(VLOOKUP($A84,'TruPress Price File'!$A$7:$J$460,9,0),"")</f>
        <v/>
      </c>
      <c r="G84" s="23" t="str">
        <f t="shared" si="1"/>
        <v/>
      </c>
      <c r="H84" s="63"/>
      <c r="I84" s="64"/>
      <c r="J84" s="64"/>
      <c r="K84" s="64"/>
      <c r="L84" s="64"/>
      <c r="M84" s="64"/>
      <c r="N84" s="64"/>
      <c r="O84" s="65"/>
    </row>
    <row r="85" spans="1:15" ht="15.75" thickBot="1" x14ac:dyDescent="0.3">
      <c r="A85" s="18">
        <v>81</v>
      </c>
      <c r="B85" s="50" t="str">
        <f>IFERROR(VLOOKUP($A85,'TruPress Price File'!$A$7:$J$460,4,0),"")</f>
        <v/>
      </c>
      <c r="C85" s="20" t="str">
        <f>IFERROR(VLOOKUP($A85,'TruPress Price File'!$A$7:$J$460,3,0),"")</f>
        <v/>
      </c>
      <c r="D85" s="21" t="str">
        <f>IFERROR(VLOOKUP($A85,'TruPress Price File'!$A$7:$J$460,6,0),"")</f>
        <v/>
      </c>
      <c r="E85" s="22" t="str">
        <f>IFERROR(VLOOKUP($A85,'TruPress Price File'!$A$7:$J$460,8,0),"")</f>
        <v/>
      </c>
      <c r="F85" s="23" t="str">
        <f>IFERROR(VLOOKUP($A85,'TruPress Price File'!$A$7:$J$460,9,0),"")</f>
        <v/>
      </c>
      <c r="G85" s="23" t="str">
        <f t="shared" si="1"/>
        <v/>
      </c>
      <c r="H85" s="63"/>
      <c r="I85" s="64"/>
      <c r="J85" s="64"/>
      <c r="K85" s="64"/>
      <c r="L85" s="64"/>
      <c r="M85" s="64"/>
      <c r="N85" s="64"/>
      <c r="O85" s="65"/>
    </row>
    <row r="86" spans="1:15" ht="15.75" thickBot="1" x14ac:dyDescent="0.3">
      <c r="A86" s="18">
        <v>82</v>
      </c>
      <c r="B86" s="50" t="str">
        <f>IFERROR(VLOOKUP($A86,'TruPress Price File'!$A$7:$J$460,4,0),"")</f>
        <v/>
      </c>
      <c r="C86" s="20" t="str">
        <f>IFERROR(VLOOKUP($A86,'TruPress Price File'!$A$7:$J$460,3,0),"")</f>
        <v/>
      </c>
      <c r="D86" s="21" t="str">
        <f>IFERROR(VLOOKUP($A86,'TruPress Price File'!$A$7:$J$460,6,0),"")</f>
        <v/>
      </c>
      <c r="E86" s="22" t="str">
        <f>IFERROR(VLOOKUP($A86,'TruPress Price File'!$A$7:$J$460,8,0),"")</f>
        <v/>
      </c>
      <c r="F86" s="23" t="str">
        <f>IFERROR(VLOOKUP($A86,'TruPress Price File'!$A$7:$J$460,9,0),"")</f>
        <v/>
      </c>
      <c r="G86" s="23" t="str">
        <f t="shared" si="1"/>
        <v/>
      </c>
      <c r="H86" s="63"/>
      <c r="I86" s="64"/>
      <c r="J86" s="64"/>
      <c r="K86" s="64"/>
      <c r="L86" s="64"/>
      <c r="M86" s="64"/>
      <c r="N86" s="64"/>
      <c r="O86" s="65"/>
    </row>
    <row r="87" spans="1:15" ht="15.75" thickBot="1" x14ac:dyDescent="0.3">
      <c r="A87" s="18">
        <v>83</v>
      </c>
      <c r="B87" s="50" t="str">
        <f>IFERROR(VLOOKUP($A87,'TruPress Price File'!$A$7:$J$460,4,0),"")</f>
        <v/>
      </c>
      <c r="C87" s="20" t="str">
        <f>IFERROR(VLOOKUP($A87,'TruPress Price File'!$A$7:$J$460,3,0),"")</f>
        <v/>
      </c>
      <c r="D87" s="21" t="str">
        <f>IFERROR(VLOOKUP($A87,'TruPress Price File'!$A$7:$J$460,6,0),"")</f>
        <v/>
      </c>
      <c r="E87" s="22" t="str">
        <f>IFERROR(VLOOKUP($A87,'TruPress Price File'!$A$7:$J$460,8,0),"")</f>
        <v/>
      </c>
      <c r="F87" s="23" t="str">
        <f>IFERROR(VLOOKUP($A87,'TruPress Price File'!$A$7:$J$460,9,0),"")</f>
        <v/>
      </c>
      <c r="G87" s="23" t="str">
        <f t="shared" si="1"/>
        <v/>
      </c>
      <c r="H87" s="63"/>
      <c r="I87" s="64"/>
      <c r="J87" s="64"/>
      <c r="K87" s="64"/>
      <c r="L87" s="64"/>
      <c r="M87" s="64"/>
      <c r="N87" s="64"/>
      <c r="O87" s="65"/>
    </row>
    <row r="88" spans="1:15" ht="15.75" thickBot="1" x14ac:dyDescent="0.3">
      <c r="A88" s="18">
        <v>84</v>
      </c>
      <c r="B88" s="50" t="str">
        <f>IFERROR(VLOOKUP($A88,'TruPress Price File'!$A$7:$J$460,4,0),"")</f>
        <v/>
      </c>
      <c r="C88" s="20" t="str">
        <f>IFERROR(VLOOKUP($A88,'TruPress Price File'!$A$7:$J$460,3,0),"")</f>
        <v/>
      </c>
      <c r="D88" s="21" t="str">
        <f>IFERROR(VLOOKUP($A88,'TruPress Price File'!$A$7:$J$460,6,0),"")</f>
        <v/>
      </c>
      <c r="E88" s="22" t="str">
        <f>IFERROR(VLOOKUP($A88,'TruPress Price File'!$A$7:$J$460,8,0),"")</f>
        <v/>
      </c>
      <c r="F88" s="23" t="str">
        <f>IFERROR(VLOOKUP($A88,'TruPress Price File'!$A$7:$J$460,9,0),"")</f>
        <v/>
      </c>
      <c r="G88" s="23" t="str">
        <f t="shared" si="1"/>
        <v/>
      </c>
      <c r="H88" s="63"/>
      <c r="I88" s="64"/>
      <c r="J88" s="64"/>
      <c r="K88" s="64"/>
      <c r="L88" s="64"/>
      <c r="M88" s="64"/>
      <c r="N88" s="64"/>
      <c r="O88" s="65"/>
    </row>
    <row r="89" spans="1:15" ht="15.75" thickBot="1" x14ac:dyDescent="0.3">
      <c r="A89" s="18">
        <v>85</v>
      </c>
      <c r="B89" s="50" t="str">
        <f>IFERROR(VLOOKUP($A89,'TruPress Price File'!$A$7:$J$460,4,0),"")</f>
        <v/>
      </c>
      <c r="C89" s="20" t="str">
        <f>IFERROR(VLOOKUP($A89,'TruPress Price File'!$A$7:$J$460,3,0),"")</f>
        <v/>
      </c>
      <c r="D89" s="21" t="str">
        <f>IFERROR(VLOOKUP($A89,'TruPress Price File'!$A$7:$J$460,6,0),"")</f>
        <v/>
      </c>
      <c r="E89" s="22" t="str">
        <f>IFERROR(VLOOKUP($A89,'TruPress Price File'!$A$7:$J$460,8,0),"")</f>
        <v/>
      </c>
      <c r="F89" s="23" t="str">
        <f>IFERROR(VLOOKUP($A89,'TruPress Price File'!$A$7:$J$460,9,0),"")</f>
        <v/>
      </c>
      <c r="G89" s="23" t="str">
        <f t="shared" si="1"/>
        <v/>
      </c>
      <c r="H89" s="63"/>
      <c r="I89" s="64"/>
      <c r="J89" s="64"/>
      <c r="K89" s="64"/>
      <c r="L89" s="64"/>
      <c r="M89" s="64"/>
      <c r="N89" s="64"/>
      <c r="O89" s="65"/>
    </row>
    <row r="90" spans="1:15" ht="15.75" thickBot="1" x14ac:dyDescent="0.3">
      <c r="A90" s="18">
        <v>86</v>
      </c>
      <c r="B90" s="50" t="str">
        <f>IFERROR(VLOOKUP($A90,'TruPress Price File'!$A$7:$J$460,4,0),"")</f>
        <v/>
      </c>
      <c r="C90" s="20" t="str">
        <f>IFERROR(VLOOKUP($A90,'TruPress Price File'!$A$7:$J$460,3,0),"")</f>
        <v/>
      </c>
      <c r="D90" s="21" t="str">
        <f>IFERROR(VLOOKUP($A90,'TruPress Price File'!$A$7:$J$460,6,0),"")</f>
        <v/>
      </c>
      <c r="E90" s="22" t="str">
        <f>IFERROR(VLOOKUP($A90,'TruPress Price File'!$A$7:$J$460,8,0),"")</f>
        <v/>
      </c>
      <c r="F90" s="23" t="str">
        <f>IFERROR(VLOOKUP($A90,'TruPress Price File'!$A$7:$J$460,9,0),"")</f>
        <v/>
      </c>
      <c r="G90" s="23" t="str">
        <f t="shared" si="1"/>
        <v/>
      </c>
      <c r="H90" s="63"/>
      <c r="I90" s="64"/>
      <c r="J90" s="64"/>
      <c r="K90" s="64"/>
      <c r="L90" s="64"/>
      <c r="M90" s="64"/>
      <c r="N90" s="64"/>
      <c r="O90" s="65"/>
    </row>
    <row r="91" spans="1:15" ht="15.75" thickBot="1" x14ac:dyDescent="0.3">
      <c r="A91" s="18">
        <v>87</v>
      </c>
      <c r="B91" s="50" t="str">
        <f>IFERROR(VLOOKUP($A91,'TruPress Price File'!$A$7:$J$460,4,0),"")</f>
        <v/>
      </c>
      <c r="C91" s="20" t="str">
        <f>IFERROR(VLOOKUP($A91,'TruPress Price File'!$A$7:$J$460,3,0),"")</f>
        <v/>
      </c>
      <c r="D91" s="21" t="str">
        <f>IFERROR(VLOOKUP($A91,'TruPress Price File'!$A$7:$J$460,6,0),"")</f>
        <v/>
      </c>
      <c r="E91" s="22" t="str">
        <f>IFERROR(VLOOKUP($A91,'TruPress Price File'!$A$7:$J$460,8,0),"")</f>
        <v/>
      </c>
      <c r="F91" s="23" t="str">
        <f>IFERROR(VLOOKUP($A91,'TruPress Price File'!$A$7:$J$460,9,0),"")</f>
        <v/>
      </c>
      <c r="G91" s="23" t="str">
        <f t="shared" si="1"/>
        <v/>
      </c>
      <c r="H91" s="63"/>
      <c r="I91" s="64"/>
      <c r="J91" s="64"/>
      <c r="K91" s="64"/>
      <c r="L91" s="64"/>
      <c r="M91" s="64"/>
      <c r="N91" s="64"/>
      <c r="O91" s="65"/>
    </row>
    <row r="92" spans="1:15" ht="15.75" thickBot="1" x14ac:dyDescent="0.3">
      <c r="A92" s="18">
        <v>88</v>
      </c>
      <c r="B92" s="50" t="str">
        <f>IFERROR(VLOOKUP($A92,'TruPress Price File'!$A$7:$J$460,4,0),"")</f>
        <v/>
      </c>
      <c r="C92" s="20" t="str">
        <f>IFERROR(VLOOKUP($A92,'TruPress Price File'!$A$7:$J$460,3,0),"")</f>
        <v/>
      </c>
      <c r="D92" s="21" t="str">
        <f>IFERROR(VLOOKUP($A92,'TruPress Price File'!$A$7:$J$460,6,0),"")</f>
        <v/>
      </c>
      <c r="E92" s="22" t="str">
        <f>IFERROR(VLOOKUP($A92,'TruPress Price File'!$A$7:$J$460,8,0),"")</f>
        <v/>
      </c>
      <c r="F92" s="23" t="str">
        <f>IFERROR(VLOOKUP($A92,'TruPress Price File'!$A$7:$J$460,9,0),"")</f>
        <v/>
      </c>
      <c r="G92" s="23" t="str">
        <f t="shared" si="1"/>
        <v/>
      </c>
      <c r="H92" s="63"/>
      <c r="I92" s="64"/>
      <c r="J92" s="64"/>
      <c r="K92" s="64"/>
      <c r="L92" s="64"/>
      <c r="M92" s="64"/>
      <c r="N92" s="64"/>
      <c r="O92" s="65"/>
    </row>
    <row r="93" spans="1:15" ht="15.75" thickBot="1" x14ac:dyDescent="0.3">
      <c r="A93" s="18">
        <v>89</v>
      </c>
      <c r="B93" s="50" t="str">
        <f>IFERROR(VLOOKUP($A93,'TruPress Price File'!$A$7:$J$460,4,0),"")</f>
        <v/>
      </c>
      <c r="C93" s="20" t="str">
        <f>IFERROR(VLOOKUP($A93,'TruPress Price File'!$A$7:$J$460,3,0),"")</f>
        <v/>
      </c>
      <c r="D93" s="21" t="str">
        <f>IFERROR(VLOOKUP($A93,'TruPress Price File'!$A$7:$J$460,6,0),"")</f>
        <v/>
      </c>
      <c r="E93" s="22" t="str">
        <f>IFERROR(VLOOKUP($A93,'TruPress Price File'!$A$7:$J$460,8,0),"")</f>
        <v/>
      </c>
      <c r="F93" s="23" t="str">
        <f>IFERROR(VLOOKUP($A93,'TruPress Price File'!$A$7:$J$460,9,0),"")</f>
        <v/>
      </c>
      <c r="G93" s="23" t="str">
        <f t="shared" si="1"/>
        <v/>
      </c>
      <c r="H93" s="63"/>
      <c r="I93" s="64"/>
      <c r="J93" s="64"/>
      <c r="K93" s="64"/>
      <c r="L93" s="64"/>
      <c r="M93" s="64"/>
      <c r="N93" s="64"/>
      <c r="O93" s="65"/>
    </row>
    <row r="94" spans="1:15" ht="15.75" thickBot="1" x14ac:dyDescent="0.3">
      <c r="A94" s="18">
        <v>90</v>
      </c>
      <c r="B94" s="50" t="str">
        <f>IFERROR(VLOOKUP($A94,'TruPress Price File'!$A$7:$J$460,4,0),"")</f>
        <v/>
      </c>
      <c r="C94" s="20" t="str">
        <f>IFERROR(VLOOKUP($A94,'TruPress Price File'!$A$7:$J$460,3,0),"")</f>
        <v/>
      </c>
      <c r="D94" s="21" t="str">
        <f>IFERROR(VLOOKUP($A94,'TruPress Price File'!$A$7:$J$460,6,0),"")</f>
        <v/>
      </c>
      <c r="E94" s="22" t="str">
        <f>IFERROR(VLOOKUP($A94,'TruPress Price File'!$A$7:$J$460,8,0),"")</f>
        <v/>
      </c>
      <c r="F94" s="23" t="str">
        <f>IFERROR(VLOOKUP($A94,'TruPress Price File'!$A$7:$J$460,9,0),"")</f>
        <v/>
      </c>
      <c r="G94" s="23" t="str">
        <f t="shared" si="1"/>
        <v/>
      </c>
      <c r="H94" s="63"/>
      <c r="I94" s="64"/>
      <c r="J94" s="64"/>
      <c r="K94" s="64"/>
      <c r="L94" s="64"/>
      <c r="M94" s="64"/>
      <c r="N94" s="64"/>
      <c r="O94" s="65"/>
    </row>
    <row r="95" spans="1:15" ht="15.75" thickBot="1" x14ac:dyDescent="0.3">
      <c r="A95" s="18">
        <v>91</v>
      </c>
      <c r="B95" s="50" t="str">
        <f>IFERROR(VLOOKUP($A95,'TruPress Price File'!$A$7:$J$460,4,0),"")</f>
        <v/>
      </c>
      <c r="C95" s="20" t="str">
        <f>IFERROR(VLOOKUP($A95,'TruPress Price File'!$A$7:$J$460,3,0),"")</f>
        <v/>
      </c>
      <c r="D95" s="21" t="str">
        <f>IFERROR(VLOOKUP($A95,'TruPress Price File'!$A$7:$J$460,6,0),"")</f>
        <v/>
      </c>
      <c r="E95" s="22" t="str">
        <f>IFERROR(VLOOKUP($A95,'TruPress Price File'!$A$7:$J$460,8,0),"")</f>
        <v/>
      </c>
      <c r="F95" s="23" t="str">
        <f>IFERROR(VLOOKUP($A95,'TruPress Price File'!$A$7:$J$460,9,0),"")</f>
        <v/>
      </c>
      <c r="G95" s="23" t="str">
        <f t="shared" si="1"/>
        <v/>
      </c>
      <c r="H95" s="63"/>
      <c r="I95" s="64"/>
      <c r="J95" s="64"/>
      <c r="K95" s="64"/>
      <c r="L95" s="64"/>
      <c r="M95" s="64"/>
      <c r="N95" s="64"/>
      <c r="O95" s="65"/>
    </row>
    <row r="96" spans="1:15" ht="15.75" thickBot="1" x14ac:dyDescent="0.3">
      <c r="A96" s="18">
        <v>92</v>
      </c>
      <c r="B96" s="50" t="str">
        <f>IFERROR(VLOOKUP($A96,'TruPress Price File'!$A$7:$J$460,4,0),"")</f>
        <v/>
      </c>
      <c r="C96" s="20" t="str">
        <f>IFERROR(VLOOKUP($A96,'TruPress Price File'!$A$7:$J$460,3,0),"")</f>
        <v/>
      </c>
      <c r="D96" s="21" t="str">
        <f>IFERROR(VLOOKUP($A96,'TruPress Price File'!$A$7:$J$460,6,0),"")</f>
        <v/>
      </c>
      <c r="E96" s="22" t="str">
        <f>IFERROR(VLOOKUP($A96,'TruPress Price File'!$A$7:$J$460,8,0),"")</f>
        <v/>
      </c>
      <c r="F96" s="23" t="str">
        <f>IFERROR(VLOOKUP($A96,'TruPress Price File'!$A$7:$J$460,9,0),"")</f>
        <v/>
      </c>
      <c r="G96" s="23" t="str">
        <f t="shared" si="1"/>
        <v/>
      </c>
      <c r="H96" s="63"/>
      <c r="I96" s="64"/>
      <c r="J96" s="64"/>
      <c r="K96" s="64"/>
      <c r="L96" s="64"/>
      <c r="M96" s="64"/>
      <c r="N96" s="64"/>
      <c r="O96" s="65"/>
    </row>
    <row r="97" spans="1:15" ht="15.75" thickBot="1" x14ac:dyDescent="0.3">
      <c r="A97" s="18">
        <v>93</v>
      </c>
      <c r="B97" s="50" t="str">
        <f>IFERROR(VLOOKUP($A97,'TruPress Price File'!$A$7:$J$460,4,0),"")</f>
        <v/>
      </c>
      <c r="C97" s="20" t="str">
        <f>IFERROR(VLOOKUP($A97,'TruPress Price File'!$A$7:$J$460,3,0),"")</f>
        <v/>
      </c>
      <c r="D97" s="21" t="str">
        <f>IFERROR(VLOOKUP($A97,'TruPress Price File'!$A$7:$J$460,6,0),"")</f>
        <v/>
      </c>
      <c r="E97" s="22" t="str">
        <f>IFERROR(VLOOKUP($A97,'TruPress Price File'!$A$7:$J$460,8,0),"")</f>
        <v/>
      </c>
      <c r="F97" s="23" t="str">
        <f>IFERROR(VLOOKUP($A97,'TruPress Price File'!$A$7:$J$460,9,0),"")</f>
        <v/>
      </c>
      <c r="G97" s="23" t="str">
        <f t="shared" si="1"/>
        <v/>
      </c>
      <c r="H97" s="63"/>
      <c r="I97" s="64"/>
      <c r="J97" s="64"/>
      <c r="K97" s="64"/>
      <c r="L97" s="64"/>
      <c r="M97" s="64"/>
      <c r="N97" s="64"/>
      <c r="O97" s="65"/>
    </row>
    <row r="98" spans="1:15" ht="15.75" thickBot="1" x14ac:dyDescent="0.3">
      <c r="A98" s="18">
        <v>94</v>
      </c>
      <c r="B98" s="50" t="str">
        <f>IFERROR(VLOOKUP($A98,'TruPress Price File'!$A$7:$J$460,4,0),"")</f>
        <v/>
      </c>
      <c r="C98" s="20" t="str">
        <f>IFERROR(VLOOKUP($A98,'TruPress Price File'!$A$7:$J$460,3,0),"")</f>
        <v/>
      </c>
      <c r="D98" s="21" t="str">
        <f>IFERROR(VLOOKUP($A98,'TruPress Price File'!$A$7:$J$460,6,0),"")</f>
        <v/>
      </c>
      <c r="E98" s="22" t="str">
        <f>IFERROR(VLOOKUP($A98,'TruPress Price File'!$A$7:$J$460,8,0),"")</f>
        <v/>
      </c>
      <c r="F98" s="23" t="str">
        <f>IFERROR(VLOOKUP($A98,'TruPress Price File'!$A$7:$J$460,9,0),"")</f>
        <v/>
      </c>
      <c r="G98" s="23" t="str">
        <f t="shared" si="1"/>
        <v/>
      </c>
      <c r="H98" s="63"/>
      <c r="I98" s="64"/>
      <c r="J98" s="64"/>
      <c r="K98" s="64"/>
      <c r="L98" s="64"/>
      <c r="M98" s="64"/>
      <c r="N98" s="64"/>
      <c r="O98" s="65"/>
    </row>
    <row r="99" spans="1:15" ht="15.75" thickBot="1" x14ac:dyDescent="0.3">
      <c r="A99" s="18">
        <v>95</v>
      </c>
      <c r="B99" s="50" t="str">
        <f>IFERROR(VLOOKUP($A99,'TruPress Price File'!$A$7:$J$460,4,0),"")</f>
        <v/>
      </c>
      <c r="C99" s="20" t="str">
        <f>IFERROR(VLOOKUP($A99,'TruPress Price File'!$A$7:$J$460,3,0),"")</f>
        <v/>
      </c>
      <c r="D99" s="21" t="str">
        <f>IFERROR(VLOOKUP($A99,'TruPress Price File'!$A$7:$J$460,6,0),"")</f>
        <v/>
      </c>
      <c r="E99" s="22" t="str">
        <f>IFERROR(VLOOKUP($A99,'TruPress Price File'!$A$7:$J$460,8,0),"")</f>
        <v/>
      </c>
      <c r="F99" s="23" t="str">
        <f>IFERROR(VLOOKUP($A99,'TruPress Price File'!$A$7:$J$460,9,0),"")</f>
        <v/>
      </c>
      <c r="G99" s="23" t="str">
        <f t="shared" si="1"/>
        <v/>
      </c>
      <c r="H99" s="63"/>
      <c r="I99" s="64"/>
      <c r="J99" s="64"/>
      <c r="K99" s="64"/>
      <c r="L99" s="64"/>
      <c r="M99" s="64"/>
      <c r="N99" s="64"/>
      <c r="O99" s="65"/>
    </row>
    <row r="100" spans="1:15" ht="15.75" thickBot="1" x14ac:dyDescent="0.3">
      <c r="A100" s="18">
        <v>96</v>
      </c>
      <c r="B100" s="50" t="str">
        <f>IFERROR(VLOOKUP($A100,'TruPress Price File'!$A$7:$J$460,4,0),"")</f>
        <v/>
      </c>
      <c r="C100" s="20" t="str">
        <f>IFERROR(VLOOKUP($A100,'TruPress Price File'!$A$7:$J$460,3,0),"")</f>
        <v/>
      </c>
      <c r="D100" s="21" t="str">
        <f>IFERROR(VLOOKUP($A100,'TruPress Price File'!$A$7:$J$460,6,0),"")</f>
        <v/>
      </c>
      <c r="E100" s="22" t="str">
        <f>IFERROR(VLOOKUP($A100,'TruPress Price File'!$A$7:$J$460,8,0),"")</f>
        <v/>
      </c>
      <c r="F100" s="23" t="str">
        <f>IFERROR(VLOOKUP($A100,'TruPress Price File'!$A$7:$J$460,9,0),"")</f>
        <v/>
      </c>
      <c r="G100" s="23" t="str">
        <f t="shared" si="1"/>
        <v/>
      </c>
      <c r="H100" s="63"/>
      <c r="I100" s="64"/>
      <c r="J100" s="64"/>
      <c r="K100" s="64"/>
      <c r="L100" s="64"/>
      <c r="M100" s="64"/>
      <c r="N100" s="64"/>
      <c r="O100" s="65"/>
    </row>
    <row r="101" spans="1:15" ht="15.75" thickBot="1" x14ac:dyDescent="0.3">
      <c r="A101" s="18">
        <v>97</v>
      </c>
      <c r="B101" s="50" t="str">
        <f>IFERROR(VLOOKUP($A101,'TruPress Price File'!$A$7:$J$460,4,0),"")</f>
        <v/>
      </c>
      <c r="C101" s="20" t="str">
        <f>IFERROR(VLOOKUP($A101,'TruPress Price File'!$A$7:$J$460,3,0),"")</f>
        <v/>
      </c>
      <c r="D101" s="21" t="str">
        <f>IFERROR(VLOOKUP($A101,'TruPress Price File'!$A$7:$J$460,6,0),"")</f>
        <v/>
      </c>
      <c r="E101" s="22" t="str">
        <f>IFERROR(VLOOKUP($A101,'TruPress Price File'!$A$7:$J$460,8,0),"")</f>
        <v/>
      </c>
      <c r="F101" s="23" t="str">
        <f>IFERROR(VLOOKUP($A101,'TruPress Price File'!$A$7:$J$460,9,0),"")</f>
        <v/>
      </c>
      <c r="G101" s="23" t="str">
        <f t="shared" si="1"/>
        <v/>
      </c>
      <c r="H101" s="63"/>
      <c r="I101" s="64"/>
      <c r="J101" s="64"/>
      <c r="K101" s="64"/>
      <c r="L101" s="64"/>
      <c r="M101" s="64"/>
      <c r="N101" s="64"/>
      <c r="O101" s="65"/>
    </row>
    <row r="102" spans="1:15" ht="15.75" thickBot="1" x14ac:dyDescent="0.3">
      <c r="A102" s="18">
        <v>98</v>
      </c>
      <c r="B102" s="50" t="str">
        <f>IFERROR(VLOOKUP($A102,'TruPress Price File'!$A$7:$J$460,4,0),"")</f>
        <v/>
      </c>
      <c r="C102" s="20" t="str">
        <f>IFERROR(VLOOKUP($A102,'TruPress Price File'!$A$7:$J$460,3,0),"")</f>
        <v/>
      </c>
      <c r="D102" s="21" t="str">
        <f>IFERROR(VLOOKUP($A102,'TruPress Price File'!$A$7:$J$460,6,0),"")</f>
        <v/>
      </c>
      <c r="E102" s="22" t="str">
        <f>IFERROR(VLOOKUP($A102,'TruPress Price File'!$A$7:$J$460,8,0),"")</f>
        <v/>
      </c>
      <c r="F102" s="23" t="str">
        <f>IFERROR(VLOOKUP($A102,'TruPress Price File'!$A$7:$J$460,9,0),"")</f>
        <v/>
      </c>
      <c r="G102" s="23" t="str">
        <f t="shared" si="1"/>
        <v/>
      </c>
      <c r="H102" s="63"/>
      <c r="I102" s="64"/>
      <c r="J102" s="64"/>
      <c r="K102" s="64"/>
      <c r="L102" s="64"/>
      <c r="M102" s="64"/>
      <c r="N102" s="64"/>
      <c r="O102" s="65"/>
    </row>
    <row r="103" spans="1:15" ht="15.75" thickBot="1" x14ac:dyDescent="0.3">
      <c r="A103" s="18">
        <v>99</v>
      </c>
      <c r="B103" s="50" t="str">
        <f>IFERROR(VLOOKUP($A103,'TruPress Price File'!$A$7:$J$460,4,0),"")</f>
        <v/>
      </c>
      <c r="C103" s="20" t="str">
        <f>IFERROR(VLOOKUP($A103,'TruPress Price File'!$A$7:$J$460,3,0),"")</f>
        <v/>
      </c>
      <c r="D103" s="21" t="str">
        <f>IFERROR(VLOOKUP($A103,'TruPress Price File'!$A$7:$J$460,6,0),"")</f>
        <v/>
      </c>
      <c r="E103" s="22" t="str">
        <f>IFERROR(VLOOKUP($A103,'TruPress Price File'!$A$7:$J$460,8,0),"")</f>
        <v/>
      </c>
      <c r="F103" s="23" t="str">
        <f>IFERROR(VLOOKUP($A103,'TruPress Price File'!$A$7:$J$460,9,0),"")</f>
        <v/>
      </c>
      <c r="G103" s="23" t="str">
        <f t="shared" si="1"/>
        <v/>
      </c>
      <c r="H103" s="63"/>
      <c r="I103" s="64"/>
      <c r="J103" s="64"/>
      <c r="K103" s="64"/>
      <c r="L103" s="64"/>
      <c r="M103" s="64"/>
      <c r="N103" s="64"/>
      <c r="O103" s="65"/>
    </row>
    <row r="104" spans="1:15" ht="15.75" thickBot="1" x14ac:dyDescent="0.3">
      <c r="A104" s="18">
        <v>100</v>
      </c>
      <c r="B104" s="50" t="str">
        <f>IFERROR(VLOOKUP($A104,'TruPress Price File'!$A$7:$J$460,4,0),"")</f>
        <v/>
      </c>
      <c r="C104" s="20" t="str">
        <f>IFERROR(VLOOKUP($A104,'TruPress Price File'!$A$7:$J$460,3,0),"")</f>
        <v/>
      </c>
      <c r="D104" s="21" t="str">
        <f>IFERROR(VLOOKUP($A104,'TruPress Price File'!$A$7:$J$460,6,0),"")</f>
        <v/>
      </c>
      <c r="E104" s="22" t="str">
        <f>IFERROR(VLOOKUP($A104,'TruPress Price File'!$A$7:$J$460,8,0),"")</f>
        <v/>
      </c>
      <c r="F104" s="23" t="str">
        <f>IFERROR(VLOOKUP($A104,'TruPress Price File'!$A$7:$J$460,9,0),"")</f>
        <v/>
      </c>
      <c r="G104" s="23" t="str">
        <f t="shared" si="1"/>
        <v/>
      </c>
      <c r="H104" s="63"/>
      <c r="I104" s="64"/>
      <c r="J104" s="64"/>
      <c r="K104" s="64"/>
      <c r="L104" s="64"/>
      <c r="M104" s="64"/>
      <c r="N104" s="64"/>
      <c r="O104" s="65"/>
    </row>
    <row r="105" spans="1:15" ht="15.75" thickBot="1" x14ac:dyDescent="0.3">
      <c r="A105" s="18">
        <v>101</v>
      </c>
      <c r="B105" s="50" t="str">
        <f>IFERROR(VLOOKUP($A105,'TruPress Price File'!$A$7:$J$460,4,0),"")</f>
        <v/>
      </c>
      <c r="C105" s="20" t="str">
        <f>IFERROR(VLOOKUP($A105,'TruPress Price File'!$A$7:$J$460,3,0),"")</f>
        <v/>
      </c>
      <c r="D105" s="21" t="str">
        <f>IFERROR(VLOOKUP($A105,'TruPress Price File'!$A$7:$J$460,6,0),"")</f>
        <v/>
      </c>
      <c r="E105" s="22" t="str">
        <f>IFERROR(VLOOKUP($A105,'TruPress Price File'!$A$7:$J$460,8,0),"")</f>
        <v/>
      </c>
      <c r="F105" s="23" t="str">
        <f>IFERROR(VLOOKUP($A105,'TruPress Price File'!$A$7:$J$460,9,0),"")</f>
        <v/>
      </c>
      <c r="G105" s="23" t="str">
        <f t="shared" si="1"/>
        <v/>
      </c>
      <c r="H105" s="63"/>
      <c r="I105" s="64"/>
      <c r="J105" s="64"/>
      <c r="K105" s="64"/>
      <c r="L105" s="64"/>
      <c r="M105" s="64"/>
      <c r="N105" s="64"/>
      <c r="O105" s="65"/>
    </row>
    <row r="106" spans="1:15" ht="15.75" thickBot="1" x14ac:dyDescent="0.3">
      <c r="A106" s="18">
        <v>102</v>
      </c>
      <c r="B106" s="50" t="str">
        <f>IFERROR(VLOOKUP($A106,'TruPress Price File'!$A$7:$J$460,4,0),"")</f>
        <v/>
      </c>
      <c r="C106" s="20" t="str">
        <f>IFERROR(VLOOKUP($A106,'TruPress Price File'!$A$7:$J$460,3,0),"")</f>
        <v/>
      </c>
      <c r="D106" s="21" t="str">
        <f>IFERROR(VLOOKUP($A106,'TruPress Price File'!$A$7:$J$460,6,0),"")</f>
        <v/>
      </c>
      <c r="E106" s="22" t="str">
        <f>IFERROR(VLOOKUP($A106,'TruPress Price File'!$A$7:$J$460,8,0),"")</f>
        <v/>
      </c>
      <c r="F106" s="23" t="str">
        <f>IFERROR(VLOOKUP($A106,'TruPress Price File'!$A$7:$J$460,9,0),"")</f>
        <v/>
      </c>
      <c r="G106" s="23" t="str">
        <f t="shared" si="1"/>
        <v/>
      </c>
      <c r="H106" s="63"/>
      <c r="I106" s="64"/>
      <c r="J106" s="64"/>
      <c r="K106" s="64"/>
      <c r="L106" s="64"/>
      <c r="M106" s="64"/>
      <c r="N106" s="64"/>
      <c r="O106" s="65"/>
    </row>
    <row r="107" spans="1:15" ht="15.75" thickBot="1" x14ac:dyDescent="0.3">
      <c r="A107" s="18">
        <v>103</v>
      </c>
      <c r="B107" s="50" t="str">
        <f>IFERROR(VLOOKUP($A107,'TruPress Price File'!$A$7:$J$460,4,0),"")</f>
        <v/>
      </c>
      <c r="C107" s="20" t="str">
        <f>IFERROR(VLOOKUP($A107,'TruPress Price File'!$A$7:$J$460,3,0),"")</f>
        <v/>
      </c>
      <c r="D107" s="21" t="str">
        <f>IFERROR(VLOOKUP($A107,'TruPress Price File'!$A$7:$J$460,6,0),"")</f>
        <v/>
      </c>
      <c r="E107" s="22" t="str">
        <f>IFERROR(VLOOKUP($A107,'TruPress Price File'!$A$7:$J$460,8,0),"")</f>
        <v/>
      </c>
      <c r="F107" s="23" t="str">
        <f>IFERROR(VLOOKUP($A107,'TruPress Price File'!$A$7:$J$460,9,0),"")</f>
        <v/>
      </c>
      <c r="G107" s="23" t="str">
        <f t="shared" si="1"/>
        <v/>
      </c>
      <c r="H107" s="63"/>
      <c r="I107" s="64"/>
      <c r="J107" s="64"/>
      <c r="K107" s="64"/>
      <c r="L107" s="64"/>
      <c r="M107" s="64"/>
      <c r="N107" s="64"/>
      <c r="O107" s="65"/>
    </row>
    <row r="108" spans="1:15" ht="15.75" thickBot="1" x14ac:dyDescent="0.3">
      <c r="A108" s="18">
        <v>104</v>
      </c>
      <c r="B108" s="50" t="str">
        <f>IFERROR(VLOOKUP($A108,'TruPress Price File'!$A$7:$J$460,4,0),"")</f>
        <v/>
      </c>
      <c r="C108" s="20" t="str">
        <f>IFERROR(VLOOKUP($A108,'TruPress Price File'!$A$7:$J$460,3,0),"")</f>
        <v/>
      </c>
      <c r="D108" s="21" t="str">
        <f>IFERROR(VLOOKUP($A108,'TruPress Price File'!$A$7:$J$460,6,0),"")</f>
        <v/>
      </c>
      <c r="E108" s="22" t="str">
        <f>IFERROR(VLOOKUP($A108,'TruPress Price File'!$A$7:$J$460,8,0),"")</f>
        <v/>
      </c>
      <c r="F108" s="23" t="str">
        <f>IFERROR(VLOOKUP($A108,'TruPress Price File'!$A$7:$J$460,9,0),"")</f>
        <v/>
      </c>
      <c r="G108" s="23" t="str">
        <f t="shared" si="1"/>
        <v/>
      </c>
      <c r="H108" s="63"/>
      <c r="I108" s="64"/>
      <c r="J108" s="64"/>
      <c r="K108" s="64"/>
      <c r="L108" s="64"/>
      <c r="M108" s="64"/>
      <c r="N108" s="64"/>
      <c r="O108" s="65"/>
    </row>
    <row r="109" spans="1:15" ht="15.75" thickBot="1" x14ac:dyDescent="0.3">
      <c r="A109" s="18">
        <v>105</v>
      </c>
      <c r="B109" s="50" t="str">
        <f>IFERROR(VLOOKUP($A109,'TruPress Price File'!$A$7:$J$460,4,0),"")</f>
        <v/>
      </c>
      <c r="C109" s="20" t="str">
        <f>IFERROR(VLOOKUP($A109,'TruPress Price File'!$A$7:$J$460,3,0),"")</f>
        <v/>
      </c>
      <c r="D109" s="21" t="str">
        <f>IFERROR(VLOOKUP($A109,'TruPress Price File'!$A$7:$J$460,6,0),"")</f>
        <v/>
      </c>
      <c r="E109" s="22" t="str">
        <f>IFERROR(VLOOKUP($A109,'TruPress Price File'!$A$7:$J$460,8,0),"")</f>
        <v/>
      </c>
      <c r="F109" s="23" t="str">
        <f>IFERROR(VLOOKUP($A109,'TruPress Price File'!$A$7:$J$460,9,0),"")</f>
        <v/>
      </c>
      <c r="G109" s="23" t="str">
        <f t="shared" si="1"/>
        <v/>
      </c>
      <c r="H109" s="63"/>
      <c r="I109" s="64"/>
      <c r="J109" s="64"/>
      <c r="K109" s="64"/>
      <c r="L109" s="64"/>
      <c r="M109" s="64"/>
      <c r="N109" s="64"/>
      <c r="O109" s="65"/>
    </row>
    <row r="110" spans="1:15" ht="15.75" thickBot="1" x14ac:dyDescent="0.3">
      <c r="A110" s="18">
        <v>106</v>
      </c>
      <c r="B110" s="50" t="str">
        <f>IFERROR(VLOOKUP($A110,'TruPress Price File'!$A$7:$J$460,4,0),"")</f>
        <v/>
      </c>
      <c r="C110" s="20" t="str">
        <f>IFERROR(VLOOKUP($A110,'TruPress Price File'!$A$7:$J$460,3,0),"")</f>
        <v/>
      </c>
      <c r="D110" s="21" t="str">
        <f>IFERROR(VLOOKUP($A110,'TruPress Price File'!$A$7:$J$460,6,0),"")</f>
        <v/>
      </c>
      <c r="E110" s="22" t="str">
        <f>IFERROR(VLOOKUP($A110,'TruPress Price File'!$A$7:$J$460,8,0),"")</f>
        <v/>
      </c>
      <c r="F110" s="23" t="str">
        <f>IFERROR(VLOOKUP($A110,'TruPress Price File'!$A$7:$J$460,9,0),"")</f>
        <v/>
      </c>
      <c r="G110" s="23" t="str">
        <f t="shared" si="1"/>
        <v/>
      </c>
      <c r="H110" s="63"/>
      <c r="I110" s="64"/>
      <c r="J110" s="64"/>
      <c r="K110" s="64"/>
      <c r="L110" s="64"/>
      <c r="M110" s="64"/>
      <c r="N110" s="64"/>
      <c r="O110" s="65"/>
    </row>
    <row r="111" spans="1:15" ht="15.75" thickBot="1" x14ac:dyDescent="0.3">
      <c r="A111" s="18">
        <v>107</v>
      </c>
      <c r="B111" s="50" t="str">
        <f>IFERROR(VLOOKUP($A111,'TruPress Price File'!$A$7:$J$460,4,0),"")</f>
        <v/>
      </c>
      <c r="C111" s="20" t="str">
        <f>IFERROR(VLOOKUP($A111,'TruPress Price File'!$A$7:$J$460,3,0),"")</f>
        <v/>
      </c>
      <c r="D111" s="21" t="str">
        <f>IFERROR(VLOOKUP($A111,'TruPress Price File'!$A$7:$J$460,6,0),"")</f>
        <v/>
      </c>
      <c r="E111" s="22" t="str">
        <f>IFERROR(VLOOKUP($A111,'TruPress Price File'!$A$7:$J$460,8,0),"")</f>
        <v/>
      </c>
      <c r="F111" s="23" t="str">
        <f>IFERROR(VLOOKUP($A111,'TruPress Price File'!$A$7:$J$460,9,0),"")</f>
        <v/>
      </c>
      <c r="G111" s="23" t="str">
        <f t="shared" si="1"/>
        <v/>
      </c>
      <c r="H111" s="63"/>
      <c r="I111" s="64"/>
      <c r="J111" s="64"/>
      <c r="K111" s="64"/>
      <c r="L111" s="64"/>
      <c r="M111" s="64"/>
      <c r="N111" s="64"/>
      <c r="O111" s="65"/>
    </row>
    <row r="112" spans="1:15" ht="15.75" thickBot="1" x14ac:dyDescent="0.3">
      <c r="A112" s="18">
        <v>108</v>
      </c>
      <c r="B112" s="50" t="str">
        <f>IFERROR(VLOOKUP($A112,'TruPress Price File'!$A$7:$J$460,4,0),"")</f>
        <v/>
      </c>
      <c r="C112" s="20" t="str">
        <f>IFERROR(VLOOKUP($A112,'TruPress Price File'!$A$7:$J$460,3,0),"")</f>
        <v/>
      </c>
      <c r="D112" s="21" t="str">
        <f>IFERROR(VLOOKUP($A112,'TruPress Price File'!$A$7:$J$460,6,0),"")</f>
        <v/>
      </c>
      <c r="E112" s="22" t="str">
        <f>IFERROR(VLOOKUP($A112,'TruPress Price File'!$A$7:$J$460,8,0),"")</f>
        <v/>
      </c>
      <c r="F112" s="23" t="str">
        <f>IFERROR(VLOOKUP($A112,'TruPress Price File'!$A$7:$J$460,9,0),"")</f>
        <v/>
      </c>
      <c r="G112" s="23" t="str">
        <f t="shared" si="1"/>
        <v/>
      </c>
      <c r="H112" s="63"/>
      <c r="I112" s="64"/>
      <c r="J112" s="64"/>
      <c r="K112" s="64"/>
      <c r="L112" s="64"/>
      <c r="M112" s="64"/>
      <c r="N112" s="64"/>
      <c r="O112" s="65"/>
    </row>
    <row r="113" spans="1:15" ht="15.75" thickBot="1" x14ac:dyDescent="0.3">
      <c r="A113" s="18">
        <v>109</v>
      </c>
      <c r="B113" s="50" t="str">
        <f>IFERROR(VLOOKUP($A113,'TruPress Price File'!$A$7:$J$460,4,0),"")</f>
        <v/>
      </c>
      <c r="C113" s="20" t="str">
        <f>IFERROR(VLOOKUP($A113,'TruPress Price File'!$A$7:$J$460,3,0),"")</f>
        <v/>
      </c>
      <c r="D113" s="21" t="str">
        <f>IFERROR(VLOOKUP($A113,'TruPress Price File'!$A$7:$J$460,6,0),"")</f>
        <v/>
      </c>
      <c r="E113" s="22" t="str">
        <f>IFERROR(VLOOKUP($A113,'TruPress Price File'!$A$7:$J$460,8,0),"")</f>
        <v/>
      </c>
      <c r="F113" s="23" t="str">
        <f>IFERROR(VLOOKUP($A113,'TruPress Price File'!$A$7:$J$460,9,0),"")</f>
        <v/>
      </c>
      <c r="G113" s="23" t="str">
        <f t="shared" si="1"/>
        <v/>
      </c>
      <c r="H113" s="63"/>
      <c r="I113" s="64"/>
      <c r="J113" s="64"/>
      <c r="K113" s="64"/>
      <c r="L113" s="64"/>
      <c r="M113" s="64"/>
      <c r="N113" s="64"/>
      <c r="O113" s="65"/>
    </row>
    <row r="114" spans="1:15" ht="15.75" thickBot="1" x14ac:dyDescent="0.3">
      <c r="A114" s="18">
        <v>110</v>
      </c>
      <c r="B114" s="50" t="str">
        <f>IFERROR(VLOOKUP($A114,'TruPress Price File'!$A$7:$J$460,4,0),"")</f>
        <v/>
      </c>
      <c r="C114" s="20" t="str">
        <f>IFERROR(VLOOKUP($A114,'TruPress Price File'!$A$7:$J$460,3,0),"")</f>
        <v/>
      </c>
      <c r="D114" s="21" t="str">
        <f>IFERROR(VLOOKUP($A114,'TruPress Price File'!$A$7:$J$460,6,0),"")</f>
        <v/>
      </c>
      <c r="E114" s="22" t="str">
        <f>IFERROR(VLOOKUP($A114,'TruPress Price File'!$A$7:$J$460,8,0),"")</f>
        <v/>
      </c>
      <c r="F114" s="23" t="str">
        <f>IFERROR(VLOOKUP($A114,'TruPress Price File'!$A$7:$J$460,9,0),"")</f>
        <v/>
      </c>
      <c r="G114" s="23" t="str">
        <f t="shared" si="1"/>
        <v/>
      </c>
      <c r="H114" s="63"/>
      <c r="I114" s="64"/>
      <c r="J114" s="64"/>
      <c r="K114" s="64"/>
      <c r="L114" s="64"/>
      <c r="M114" s="64"/>
      <c r="N114" s="64"/>
      <c r="O114" s="65"/>
    </row>
    <row r="115" spans="1:15" ht="15.75" thickBot="1" x14ac:dyDescent="0.3">
      <c r="A115" s="18">
        <v>111</v>
      </c>
      <c r="B115" s="50" t="str">
        <f>IFERROR(VLOOKUP($A115,'TruPress Price File'!$A$7:$J$460,4,0),"")</f>
        <v/>
      </c>
      <c r="C115" s="20" t="str">
        <f>IFERROR(VLOOKUP($A115,'TruPress Price File'!$A$7:$J$460,3,0),"")</f>
        <v/>
      </c>
      <c r="D115" s="21" t="str">
        <f>IFERROR(VLOOKUP($A115,'TruPress Price File'!$A$7:$J$460,6,0),"")</f>
        <v/>
      </c>
      <c r="E115" s="22" t="str">
        <f>IFERROR(VLOOKUP($A115,'TruPress Price File'!$A$7:$J$460,8,0),"")</f>
        <v/>
      </c>
      <c r="F115" s="23" t="str">
        <f>IFERROR(VLOOKUP($A115,'TruPress Price File'!$A$7:$J$460,9,0),"")</f>
        <v/>
      </c>
      <c r="G115" s="23" t="str">
        <f t="shared" si="1"/>
        <v/>
      </c>
      <c r="H115" s="63"/>
      <c r="I115" s="64"/>
      <c r="J115" s="64"/>
      <c r="K115" s="64"/>
      <c r="L115" s="64"/>
      <c r="M115" s="64"/>
      <c r="N115" s="64"/>
      <c r="O115" s="65"/>
    </row>
    <row r="116" spans="1:15" ht="15.75" thickBot="1" x14ac:dyDescent="0.3">
      <c r="A116" s="18">
        <v>112</v>
      </c>
      <c r="B116" s="50" t="str">
        <f>IFERROR(VLOOKUP($A116,'TruPress Price File'!$A$7:$J$460,4,0),"")</f>
        <v/>
      </c>
      <c r="C116" s="20" t="str">
        <f>IFERROR(VLOOKUP($A116,'TruPress Price File'!$A$7:$J$460,3,0),"")</f>
        <v/>
      </c>
      <c r="D116" s="21" t="str">
        <f>IFERROR(VLOOKUP($A116,'TruPress Price File'!$A$7:$J$460,6,0),"")</f>
        <v/>
      </c>
      <c r="E116" s="22" t="str">
        <f>IFERROR(VLOOKUP($A116,'TruPress Price File'!$A$7:$J$460,8,0),"")</f>
        <v/>
      </c>
      <c r="F116" s="23" t="str">
        <f>IFERROR(VLOOKUP($A116,'TruPress Price File'!$A$7:$J$460,9,0),"")</f>
        <v/>
      </c>
      <c r="G116" s="23" t="str">
        <f t="shared" si="1"/>
        <v/>
      </c>
      <c r="H116" s="63"/>
      <c r="I116" s="64"/>
      <c r="J116" s="64"/>
      <c r="K116" s="64"/>
      <c r="L116" s="64"/>
      <c r="M116" s="64"/>
      <c r="N116" s="64"/>
      <c r="O116" s="65"/>
    </row>
    <row r="117" spans="1:15" ht="15.75" thickBot="1" x14ac:dyDescent="0.3">
      <c r="A117" s="18">
        <v>113</v>
      </c>
      <c r="B117" s="50" t="str">
        <f>IFERROR(VLOOKUP($A117,'TruPress Price File'!$A$7:$J$460,4,0),"")</f>
        <v/>
      </c>
      <c r="C117" s="20" t="str">
        <f>IFERROR(VLOOKUP($A117,'TruPress Price File'!$A$7:$J$460,3,0),"")</f>
        <v/>
      </c>
      <c r="D117" s="21" t="str">
        <f>IFERROR(VLOOKUP($A117,'TruPress Price File'!$A$7:$J$460,6,0),"")</f>
        <v/>
      </c>
      <c r="E117" s="22" t="str">
        <f>IFERROR(VLOOKUP($A117,'TruPress Price File'!$A$7:$J$460,8,0),"")</f>
        <v/>
      </c>
      <c r="F117" s="23" t="str">
        <f>IFERROR(VLOOKUP($A117,'TruPress Price File'!$A$7:$J$460,9,0),"")</f>
        <v/>
      </c>
      <c r="G117" s="23" t="str">
        <f t="shared" si="1"/>
        <v/>
      </c>
      <c r="H117" s="63"/>
      <c r="I117" s="64"/>
      <c r="J117" s="64"/>
      <c r="K117" s="64"/>
      <c r="L117" s="64"/>
      <c r="M117" s="64"/>
      <c r="N117" s="64"/>
      <c r="O117" s="65"/>
    </row>
    <row r="118" spans="1:15" ht="15.75" thickBot="1" x14ac:dyDescent="0.3">
      <c r="A118" s="18">
        <v>114</v>
      </c>
      <c r="B118" s="50" t="str">
        <f>IFERROR(VLOOKUP($A118,'TruPress Price File'!$A$7:$J$460,4,0),"")</f>
        <v/>
      </c>
      <c r="C118" s="20" t="str">
        <f>IFERROR(VLOOKUP($A118,'TruPress Price File'!$A$7:$J$460,3,0),"")</f>
        <v/>
      </c>
      <c r="D118" s="21" t="str">
        <f>IFERROR(VLOOKUP($A118,'TruPress Price File'!$A$7:$J$460,6,0),"")</f>
        <v/>
      </c>
      <c r="E118" s="22" t="str">
        <f>IFERROR(VLOOKUP($A118,'TruPress Price File'!$A$7:$J$460,8,0),"")</f>
        <v/>
      </c>
      <c r="F118" s="23" t="str">
        <f>IFERROR(VLOOKUP($A118,'TruPress Price File'!$A$7:$J$460,9,0),"")</f>
        <v/>
      </c>
      <c r="G118" s="23" t="str">
        <f t="shared" si="1"/>
        <v/>
      </c>
      <c r="H118" s="63"/>
      <c r="I118" s="64"/>
      <c r="J118" s="64"/>
      <c r="K118" s="64"/>
      <c r="L118" s="64"/>
      <c r="M118" s="64"/>
      <c r="N118" s="64"/>
      <c r="O118" s="65"/>
    </row>
    <row r="119" spans="1:15" ht="15.75" thickBot="1" x14ac:dyDescent="0.3">
      <c r="A119" s="18">
        <v>115</v>
      </c>
      <c r="B119" s="50" t="str">
        <f>IFERROR(VLOOKUP($A119,'TruPress Price File'!$A$7:$J$460,4,0),"")</f>
        <v/>
      </c>
      <c r="C119" s="20" t="str">
        <f>IFERROR(VLOOKUP($A119,'TruPress Price File'!$A$7:$J$460,3,0),"")</f>
        <v/>
      </c>
      <c r="D119" s="21" t="str">
        <f>IFERROR(VLOOKUP($A119,'TruPress Price File'!$A$7:$J$460,6,0),"")</f>
        <v/>
      </c>
      <c r="E119" s="22" t="str">
        <f>IFERROR(VLOOKUP($A119,'TruPress Price File'!$A$7:$J$460,8,0),"")</f>
        <v/>
      </c>
      <c r="F119" s="23" t="str">
        <f>IFERROR(VLOOKUP($A119,'TruPress Price File'!$A$7:$J$460,9,0),"")</f>
        <v/>
      </c>
      <c r="G119" s="23" t="str">
        <f t="shared" si="1"/>
        <v/>
      </c>
      <c r="H119" s="63"/>
      <c r="I119" s="64"/>
      <c r="J119" s="64"/>
      <c r="K119" s="64"/>
      <c r="L119" s="64"/>
      <c r="M119" s="64"/>
      <c r="N119" s="64"/>
      <c r="O119" s="65"/>
    </row>
    <row r="120" spans="1:15" ht="15.75" thickBot="1" x14ac:dyDescent="0.3">
      <c r="A120" s="18">
        <v>116</v>
      </c>
      <c r="B120" s="50" t="str">
        <f>IFERROR(VLOOKUP($A120,'TruPress Price File'!$A$7:$J$460,4,0),"")</f>
        <v/>
      </c>
      <c r="C120" s="20" t="str">
        <f>IFERROR(VLOOKUP($A120,'TruPress Price File'!$A$7:$J$460,3,0),"")</f>
        <v/>
      </c>
      <c r="D120" s="21" t="str">
        <f>IFERROR(VLOOKUP($A120,'TruPress Price File'!$A$7:$J$460,6,0),"")</f>
        <v/>
      </c>
      <c r="E120" s="22" t="str">
        <f>IFERROR(VLOOKUP($A120,'TruPress Price File'!$A$7:$J$460,8,0),"")</f>
        <v/>
      </c>
      <c r="F120" s="23" t="str">
        <f>IFERROR(VLOOKUP($A120,'TruPress Price File'!$A$7:$J$460,9,0),"")</f>
        <v/>
      </c>
      <c r="G120" s="23" t="str">
        <f t="shared" si="1"/>
        <v/>
      </c>
      <c r="H120" s="63"/>
      <c r="I120" s="64"/>
      <c r="J120" s="64"/>
      <c r="K120" s="64"/>
      <c r="L120" s="64"/>
      <c r="M120" s="64"/>
      <c r="N120" s="64"/>
      <c r="O120" s="65"/>
    </row>
    <row r="121" spans="1:15" ht="15.75" thickBot="1" x14ac:dyDescent="0.3">
      <c r="A121" s="18">
        <v>117</v>
      </c>
      <c r="B121" s="50" t="str">
        <f>IFERROR(VLOOKUP($A121,'TruPress Price File'!$A$7:$J$460,4,0),"")</f>
        <v/>
      </c>
      <c r="C121" s="20" t="str">
        <f>IFERROR(VLOOKUP($A121,'TruPress Price File'!$A$7:$J$460,3,0),"")</f>
        <v/>
      </c>
      <c r="D121" s="21" t="str">
        <f>IFERROR(VLOOKUP($A121,'TruPress Price File'!$A$7:$J$460,6,0),"")</f>
        <v/>
      </c>
      <c r="E121" s="22" t="str">
        <f>IFERROR(VLOOKUP($A121,'TruPress Price File'!$A$7:$J$460,8,0),"")</f>
        <v/>
      </c>
      <c r="F121" s="23" t="str">
        <f>IFERROR(VLOOKUP($A121,'TruPress Price File'!$A$7:$J$460,9,0),"")</f>
        <v/>
      </c>
      <c r="G121" s="23" t="str">
        <f t="shared" si="1"/>
        <v/>
      </c>
      <c r="H121" s="63"/>
      <c r="I121" s="64"/>
      <c r="J121" s="64"/>
      <c r="K121" s="64"/>
      <c r="L121" s="64"/>
      <c r="M121" s="64"/>
      <c r="N121" s="64"/>
      <c r="O121" s="65"/>
    </row>
    <row r="122" spans="1:15" ht="15.75" thickBot="1" x14ac:dyDescent="0.3">
      <c r="A122" s="18">
        <v>118</v>
      </c>
      <c r="B122" s="50" t="str">
        <f>IFERROR(VLOOKUP($A122,'TruPress Price File'!$A$7:$J$460,4,0),"")</f>
        <v/>
      </c>
      <c r="C122" s="20" t="str">
        <f>IFERROR(VLOOKUP($A122,'TruPress Price File'!$A$7:$J$460,3,0),"")</f>
        <v/>
      </c>
      <c r="D122" s="21" t="str">
        <f>IFERROR(VLOOKUP($A122,'TruPress Price File'!$A$7:$J$460,6,0),"")</f>
        <v/>
      </c>
      <c r="E122" s="22" t="str">
        <f>IFERROR(VLOOKUP($A122,'TruPress Price File'!$A$7:$J$460,8,0),"")</f>
        <v/>
      </c>
      <c r="F122" s="23" t="str">
        <f>IFERROR(VLOOKUP($A122,'TruPress Price File'!$A$7:$J$460,9,0),"")</f>
        <v/>
      </c>
      <c r="G122" s="23" t="str">
        <f t="shared" si="1"/>
        <v/>
      </c>
      <c r="H122" s="63"/>
      <c r="I122" s="64"/>
      <c r="J122" s="64"/>
      <c r="K122" s="64"/>
      <c r="L122" s="64"/>
      <c r="M122" s="64"/>
      <c r="N122" s="64"/>
      <c r="O122" s="65"/>
    </row>
    <row r="123" spans="1:15" ht="15.75" thickBot="1" x14ac:dyDescent="0.3">
      <c r="A123" s="18">
        <v>119</v>
      </c>
      <c r="B123" s="50" t="str">
        <f>IFERROR(VLOOKUP($A123,'TruPress Price File'!$A$7:$J$460,4,0),"")</f>
        <v/>
      </c>
      <c r="C123" s="20" t="str">
        <f>IFERROR(VLOOKUP($A123,'TruPress Price File'!$A$7:$J$460,3,0),"")</f>
        <v/>
      </c>
      <c r="D123" s="21" t="str">
        <f>IFERROR(VLOOKUP($A123,'TruPress Price File'!$A$7:$J$460,6,0),"")</f>
        <v/>
      </c>
      <c r="E123" s="22" t="str">
        <f>IFERROR(VLOOKUP($A123,'TruPress Price File'!$A$7:$J$460,8,0),"")</f>
        <v/>
      </c>
      <c r="F123" s="23" t="str">
        <f>IFERROR(VLOOKUP($A123,'TruPress Price File'!$A$7:$J$460,9,0),"")</f>
        <v/>
      </c>
      <c r="G123" s="23" t="str">
        <f t="shared" si="1"/>
        <v/>
      </c>
      <c r="H123" s="63"/>
      <c r="I123" s="64"/>
      <c r="J123" s="64"/>
      <c r="K123" s="64"/>
      <c r="L123" s="64"/>
      <c r="M123" s="64"/>
      <c r="N123" s="64"/>
      <c r="O123" s="65"/>
    </row>
    <row r="124" spans="1:15" ht="15.75" thickBot="1" x14ac:dyDescent="0.3">
      <c r="A124" s="18">
        <v>120</v>
      </c>
      <c r="B124" s="50" t="str">
        <f>IFERROR(VLOOKUP($A124,'TruPress Price File'!$A$7:$J$460,4,0),"")</f>
        <v/>
      </c>
      <c r="C124" s="20" t="str">
        <f>IFERROR(VLOOKUP($A124,'TruPress Price File'!$A$7:$J$460,3,0),"")</f>
        <v/>
      </c>
      <c r="D124" s="21" t="str">
        <f>IFERROR(VLOOKUP($A124,'TruPress Price File'!$A$7:$J$460,6,0),"")</f>
        <v/>
      </c>
      <c r="E124" s="22" t="str">
        <f>IFERROR(VLOOKUP($A124,'TruPress Price File'!$A$7:$J$460,8,0),"")</f>
        <v/>
      </c>
      <c r="F124" s="23" t="str">
        <f>IFERROR(VLOOKUP($A124,'TruPress Price File'!$A$7:$J$460,9,0),"")</f>
        <v/>
      </c>
      <c r="G124" s="23" t="str">
        <f t="shared" si="1"/>
        <v/>
      </c>
      <c r="H124" s="63"/>
      <c r="I124" s="64"/>
      <c r="J124" s="64"/>
      <c r="K124" s="64"/>
      <c r="L124" s="64"/>
      <c r="M124" s="64"/>
      <c r="N124" s="64"/>
      <c r="O124" s="65"/>
    </row>
    <row r="125" spans="1:15" ht="15.75" thickBot="1" x14ac:dyDescent="0.3">
      <c r="A125" s="18">
        <v>121</v>
      </c>
      <c r="B125" s="50" t="str">
        <f>IFERROR(VLOOKUP($A125,'TruPress Price File'!$A$7:$J$460,4,0),"")</f>
        <v/>
      </c>
      <c r="C125" s="20" t="str">
        <f>IFERROR(VLOOKUP($A125,'TruPress Price File'!$A$7:$J$460,3,0),"")</f>
        <v/>
      </c>
      <c r="D125" s="21" t="str">
        <f>IFERROR(VLOOKUP($A125,'TruPress Price File'!$A$7:$J$460,6,0),"")</f>
        <v/>
      </c>
      <c r="E125" s="22" t="str">
        <f>IFERROR(VLOOKUP($A125,'TruPress Price File'!$A$7:$J$460,8,0),"")</f>
        <v/>
      </c>
      <c r="F125" s="23" t="str">
        <f>IFERROR(VLOOKUP($A125,'TruPress Price File'!$A$7:$J$460,9,0),"")</f>
        <v/>
      </c>
      <c r="G125" s="23" t="str">
        <f t="shared" si="1"/>
        <v/>
      </c>
      <c r="H125" s="63"/>
      <c r="I125" s="64"/>
      <c r="J125" s="64"/>
      <c r="K125" s="64"/>
      <c r="L125" s="64"/>
      <c r="M125" s="64"/>
      <c r="N125" s="64"/>
      <c r="O125" s="65"/>
    </row>
    <row r="126" spans="1:15" ht="15.75" thickBot="1" x14ac:dyDescent="0.3">
      <c r="A126" s="18">
        <v>122</v>
      </c>
      <c r="B126" s="50" t="str">
        <f>IFERROR(VLOOKUP($A126,'TruPress Price File'!$A$7:$J$460,4,0),"")</f>
        <v/>
      </c>
      <c r="C126" s="20" t="str">
        <f>IFERROR(VLOOKUP($A126,'TruPress Price File'!$A$7:$J$460,3,0),"")</f>
        <v/>
      </c>
      <c r="D126" s="21" t="str">
        <f>IFERROR(VLOOKUP($A126,'TruPress Price File'!$A$7:$J$460,6,0),"")</f>
        <v/>
      </c>
      <c r="E126" s="22" t="str">
        <f>IFERROR(VLOOKUP($A126,'TruPress Price File'!$A$7:$J$460,8,0),"")</f>
        <v/>
      </c>
      <c r="F126" s="23" t="str">
        <f>IFERROR(VLOOKUP($A126,'TruPress Price File'!$A$7:$J$460,9,0),"")</f>
        <v/>
      </c>
      <c r="G126" s="23" t="str">
        <f t="shared" si="1"/>
        <v/>
      </c>
      <c r="H126" s="63"/>
      <c r="I126" s="64"/>
      <c r="J126" s="64"/>
      <c r="K126" s="64"/>
      <c r="L126" s="64"/>
      <c r="M126" s="64"/>
      <c r="N126" s="64"/>
      <c r="O126" s="65"/>
    </row>
    <row r="127" spans="1:15" ht="15.75" thickBot="1" x14ac:dyDescent="0.3">
      <c r="A127" s="18">
        <v>123</v>
      </c>
      <c r="B127" s="50" t="str">
        <f>IFERROR(VLOOKUP($A127,'TruPress Price File'!$A$7:$J$460,4,0),"")</f>
        <v/>
      </c>
      <c r="C127" s="20" t="str">
        <f>IFERROR(VLOOKUP($A127,'TruPress Price File'!$A$7:$J$460,3,0),"")</f>
        <v/>
      </c>
      <c r="D127" s="21" t="str">
        <f>IFERROR(VLOOKUP($A127,'TruPress Price File'!$A$7:$J$460,6,0),"")</f>
        <v/>
      </c>
      <c r="E127" s="22" t="str">
        <f>IFERROR(VLOOKUP($A127,'TruPress Price File'!$A$7:$J$460,8,0),"")</f>
        <v/>
      </c>
      <c r="F127" s="23" t="str">
        <f>IFERROR(VLOOKUP($A127,'TruPress Price File'!$A$7:$J$460,9,0),"")</f>
        <v/>
      </c>
      <c r="G127" s="23" t="str">
        <f t="shared" si="1"/>
        <v/>
      </c>
      <c r="H127" s="63"/>
      <c r="I127" s="64"/>
      <c r="J127" s="64"/>
      <c r="K127" s="64"/>
      <c r="L127" s="64"/>
      <c r="M127" s="64"/>
      <c r="N127" s="64"/>
      <c r="O127" s="65"/>
    </row>
    <row r="128" spans="1:15" ht="15.75" thickBot="1" x14ac:dyDescent="0.3">
      <c r="A128" s="18">
        <v>124</v>
      </c>
      <c r="B128" s="50" t="str">
        <f>IFERROR(VLOOKUP($A128,'TruPress Price File'!$A$7:$J$460,4,0),"")</f>
        <v/>
      </c>
      <c r="C128" s="20" t="str">
        <f>IFERROR(VLOOKUP($A128,'TruPress Price File'!$A$7:$J$460,3,0),"")</f>
        <v/>
      </c>
      <c r="D128" s="21" t="str">
        <f>IFERROR(VLOOKUP($A128,'TruPress Price File'!$A$7:$J$460,6,0),"")</f>
        <v/>
      </c>
      <c r="E128" s="22" t="str">
        <f>IFERROR(VLOOKUP($A128,'TruPress Price File'!$A$7:$J$460,8,0),"")</f>
        <v/>
      </c>
      <c r="F128" s="23" t="str">
        <f>IFERROR(VLOOKUP($A128,'TruPress Price File'!$A$7:$J$460,9,0),"")</f>
        <v/>
      </c>
      <c r="G128" s="23" t="str">
        <f t="shared" si="1"/>
        <v/>
      </c>
      <c r="H128" s="63"/>
      <c r="I128" s="64"/>
      <c r="J128" s="64"/>
      <c r="K128" s="64"/>
      <c r="L128" s="64"/>
      <c r="M128" s="64"/>
      <c r="N128" s="64"/>
      <c r="O128" s="65"/>
    </row>
    <row r="129" spans="1:15" ht="15.75" thickBot="1" x14ac:dyDescent="0.3">
      <c r="A129" s="18">
        <v>125</v>
      </c>
      <c r="B129" s="50" t="str">
        <f>IFERROR(VLOOKUP($A129,'TruPress Price File'!$A$7:$J$460,4,0),"")</f>
        <v/>
      </c>
      <c r="C129" s="20" t="str">
        <f>IFERROR(VLOOKUP($A129,'TruPress Price File'!$A$7:$J$460,3,0),"")</f>
        <v/>
      </c>
      <c r="D129" s="21" t="str">
        <f>IFERROR(VLOOKUP($A129,'TruPress Price File'!$A$7:$J$460,6,0),"")</f>
        <v/>
      </c>
      <c r="E129" s="22" t="str">
        <f>IFERROR(VLOOKUP($A129,'TruPress Price File'!$A$7:$J$460,8,0),"")</f>
        <v/>
      </c>
      <c r="F129" s="23" t="str">
        <f>IFERROR(VLOOKUP($A129,'TruPress Price File'!$A$7:$J$460,9,0),"")</f>
        <v/>
      </c>
      <c r="G129" s="23" t="str">
        <f t="shared" si="1"/>
        <v/>
      </c>
      <c r="H129" s="63"/>
      <c r="I129" s="64"/>
      <c r="J129" s="64"/>
      <c r="K129" s="64"/>
      <c r="L129" s="64"/>
      <c r="M129" s="64"/>
      <c r="N129" s="64"/>
      <c r="O129" s="65"/>
    </row>
    <row r="130" spans="1:15" ht="15.75" thickBot="1" x14ac:dyDescent="0.3">
      <c r="A130" s="18">
        <v>126</v>
      </c>
      <c r="B130" s="50" t="str">
        <f>IFERROR(VLOOKUP($A130,'TruPress Price File'!$A$7:$J$460,4,0),"")</f>
        <v/>
      </c>
      <c r="C130" s="20" t="str">
        <f>IFERROR(VLOOKUP($A130,'TruPress Price File'!$A$7:$J$460,3,0),"")</f>
        <v/>
      </c>
      <c r="D130" s="21" t="str">
        <f>IFERROR(VLOOKUP($A130,'TruPress Price File'!$A$7:$J$460,6,0),"")</f>
        <v/>
      </c>
      <c r="E130" s="22" t="str">
        <f>IFERROR(VLOOKUP($A130,'TruPress Price File'!$A$7:$J$460,8,0),"")</f>
        <v/>
      </c>
      <c r="F130" s="23" t="str">
        <f>IFERROR(VLOOKUP($A130,'TruPress Price File'!$A$7:$J$460,9,0),"")</f>
        <v/>
      </c>
      <c r="G130" s="23" t="str">
        <f t="shared" si="1"/>
        <v/>
      </c>
      <c r="H130" s="63"/>
      <c r="I130" s="64"/>
      <c r="J130" s="64"/>
      <c r="K130" s="64"/>
      <c r="L130" s="64"/>
      <c r="M130" s="64"/>
      <c r="N130" s="64"/>
      <c r="O130" s="65"/>
    </row>
    <row r="131" spans="1:15" ht="15.75" thickBot="1" x14ac:dyDescent="0.3">
      <c r="A131" s="18">
        <v>127</v>
      </c>
      <c r="B131" s="50" t="str">
        <f>IFERROR(VLOOKUP($A131,'TruPress Price File'!$A$7:$J$460,4,0),"")</f>
        <v/>
      </c>
      <c r="C131" s="20" t="str">
        <f>IFERROR(VLOOKUP($A131,'TruPress Price File'!$A$7:$J$460,3,0),"")</f>
        <v/>
      </c>
      <c r="D131" s="21" t="str">
        <f>IFERROR(VLOOKUP($A131,'TruPress Price File'!$A$7:$J$460,6,0),"")</f>
        <v/>
      </c>
      <c r="E131" s="22" t="str">
        <f>IFERROR(VLOOKUP($A131,'TruPress Price File'!$A$7:$J$460,8,0),"")</f>
        <v/>
      </c>
      <c r="F131" s="23" t="str">
        <f>IFERROR(VLOOKUP($A131,'TruPress Price File'!$A$7:$J$460,9,0),"")</f>
        <v/>
      </c>
      <c r="G131" s="23" t="str">
        <f t="shared" si="1"/>
        <v/>
      </c>
      <c r="H131" s="63"/>
      <c r="I131" s="64"/>
      <c r="J131" s="64"/>
      <c r="K131" s="64"/>
      <c r="L131" s="64"/>
      <c r="M131" s="64"/>
      <c r="N131" s="64"/>
      <c r="O131" s="65"/>
    </row>
    <row r="132" spans="1:15" ht="15.75" thickBot="1" x14ac:dyDescent="0.3">
      <c r="A132" s="18">
        <v>128</v>
      </c>
      <c r="B132" s="50" t="str">
        <f>IFERROR(VLOOKUP($A132,'TruPress Price File'!$A$7:$J$460,4,0),"")</f>
        <v/>
      </c>
      <c r="C132" s="20" t="str">
        <f>IFERROR(VLOOKUP($A132,'TruPress Price File'!$A$7:$J$460,3,0),"")</f>
        <v/>
      </c>
      <c r="D132" s="21" t="str">
        <f>IFERROR(VLOOKUP($A132,'TruPress Price File'!$A$7:$J$460,6,0),"")</f>
        <v/>
      </c>
      <c r="E132" s="22" t="str">
        <f>IFERROR(VLOOKUP($A132,'TruPress Price File'!$A$7:$J$460,8,0),"")</f>
        <v/>
      </c>
      <c r="F132" s="23" t="str">
        <f>IFERROR(VLOOKUP($A132,'TruPress Price File'!$A$7:$J$460,9,0),"")</f>
        <v/>
      </c>
      <c r="G132" s="23" t="str">
        <f t="shared" si="1"/>
        <v/>
      </c>
      <c r="H132" s="63"/>
      <c r="I132" s="64"/>
      <c r="J132" s="64"/>
      <c r="K132" s="64"/>
      <c r="L132" s="64"/>
      <c r="M132" s="64"/>
      <c r="N132" s="64"/>
      <c r="O132" s="65"/>
    </row>
    <row r="133" spans="1:15" ht="15.75" thickBot="1" x14ac:dyDescent="0.3">
      <c r="A133" s="18">
        <v>129</v>
      </c>
      <c r="B133" s="50" t="str">
        <f>IFERROR(VLOOKUP($A133,'TruPress Price File'!$A$7:$J$460,4,0),"")</f>
        <v/>
      </c>
      <c r="C133" s="20" t="str">
        <f>IFERROR(VLOOKUP($A133,'TruPress Price File'!$A$7:$J$460,3,0),"")</f>
        <v/>
      </c>
      <c r="D133" s="21" t="str">
        <f>IFERROR(VLOOKUP($A133,'TruPress Price File'!$A$7:$J$460,6,0),"")</f>
        <v/>
      </c>
      <c r="E133" s="22" t="str">
        <f>IFERROR(VLOOKUP($A133,'TruPress Price File'!$A$7:$J$460,8,0),"")</f>
        <v/>
      </c>
      <c r="F133" s="23" t="str">
        <f>IFERROR(VLOOKUP($A133,'TruPress Price File'!$A$7:$J$460,9,0),"")</f>
        <v/>
      </c>
      <c r="G133" s="23" t="str">
        <f t="shared" si="1"/>
        <v/>
      </c>
      <c r="H133" s="63"/>
      <c r="I133" s="64"/>
      <c r="J133" s="64"/>
      <c r="K133" s="64"/>
      <c r="L133" s="64"/>
      <c r="M133" s="64"/>
      <c r="N133" s="64"/>
      <c r="O133" s="65"/>
    </row>
    <row r="134" spans="1:15" ht="15.75" thickBot="1" x14ac:dyDescent="0.3">
      <c r="A134" s="18">
        <v>130</v>
      </c>
      <c r="B134" s="50" t="str">
        <f>IFERROR(VLOOKUP($A134,'TruPress Price File'!$A$7:$J$460,4,0),"")</f>
        <v/>
      </c>
      <c r="C134" s="20" t="str">
        <f>IFERROR(VLOOKUP($A134,'TruPress Price File'!$A$7:$J$460,3,0),"")</f>
        <v/>
      </c>
      <c r="D134" s="21" t="str">
        <f>IFERROR(VLOOKUP($A134,'TruPress Price File'!$A$7:$J$460,6,0),"")</f>
        <v/>
      </c>
      <c r="E134" s="22" t="str">
        <f>IFERROR(VLOOKUP($A134,'TruPress Price File'!$A$7:$J$460,8,0),"")</f>
        <v/>
      </c>
      <c r="F134" s="23" t="str">
        <f>IFERROR(VLOOKUP($A134,'TruPress Price File'!$A$7:$J$460,9,0),"")</f>
        <v/>
      </c>
      <c r="G134" s="23" t="str">
        <f t="shared" ref="G134:G197" si="2">IFERROR(F134-(F134*$H$3%),"")</f>
        <v/>
      </c>
      <c r="H134" s="63"/>
      <c r="I134" s="64"/>
      <c r="J134" s="64"/>
      <c r="K134" s="64"/>
      <c r="L134" s="64"/>
      <c r="M134" s="64"/>
      <c r="N134" s="64"/>
      <c r="O134" s="65"/>
    </row>
    <row r="135" spans="1:15" ht="15.75" thickBot="1" x14ac:dyDescent="0.3">
      <c r="A135" s="18">
        <v>131</v>
      </c>
      <c r="B135" s="50" t="str">
        <f>IFERROR(VLOOKUP($A135,'TruPress Price File'!$A$7:$J$460,4,0),"")</f>
        <v/>
      </c>
      <c r="C135" s="20" t="str">
        <f>IFERROR(VLOOKUP($A135,'TruPress Price File'!$A$7:$J$460,3,0),"")</f>
        <v/>
      </c>
      <c r="D135" s="21" t="str">
        <f>IFERROR(VLOOKUP($A135,'TruPress Price File'!$A$7:$J$460,6,0),"")</f>
        <v/>
      </c>
      <c r="E135" s="22" t="str">
        <f>IFERROR(VLOOKUP($A135,'TruPress Price File'!$A$7:$J$460,8,0),"")</f>
        <v/>
      </c>
      <c r="F135" s="23" t="str">
        <f>IFERROR(VLOOKUP($A135,'TruPress Price File'!$A$7:$J$460,9,0),"")</f>
        <v/>
      </c>
      <c r="G135" s="23" t="str">
        <f t="shared" si="2"/>
        <v/>
      </c>
      <c r="H135" s="63"/>
      <c r="I135" s="64"/>
      <c r="J135" s="64"/>
      <c r="K135" s="64"/>
      <c r="L135" s="64"/>
      <c r="M135" s="64"/>
      <c r="N135" s="64"/>
      <c r="O135" s="65"/>
    </row>
    <row r="136" spans="1:15" ht="15.75" thickBot="1" x14ac:dyDescent="0.3">
      <c r="A136" s="18">
        <v>132</v>
      </c>
      <c r="B136" s="50" t="str">
        <f>IFERROR(VLOOKUP($A136,'TruPress Price File'!$A$7:$J$460,4,0),"")</f>
        <v/>
      </c>
      <c r="C136" s="20" t="str">
        <f>IFERROR(VLOOKUP($A136,'TruPress Price File'!$A$7:$J$460,3,0),"")</f>
        <v/>
      </c>
      <c r="D136" s="21" t="str">
        <f>IFERROR(VLOOKUP($A136,'TruPress Price File'!$A$7:$J$460,6,0),"")</f>
        <v/>
      </c>
      <c r="E136" s="22" t="str">
        <f>IFERROR(VLOOKUP($A136,'TruPress Price File'!$A$7:$J$460,8,0),"")</f>
        <v/>
      </c>
      <c r="F136" s="23" t="str">
        <f>IFERROR(VLOOKUP($A136,'TruPress Price File'!$A$7:$J$460,9,0),"")</f>
        <v/>
      </c>
      <c r="G136" s="23" t="str">
        <f t="shared" si="2"/>
        <v/>
      </c>
      <c r="H136" s="63"/>
      <c r="I136" s="64"/>
      <c r="J136" s="64"/>
      <c r="K136" s="64"/>
      <c r="L136" s="64"/>
      <c r="M136" s="64"/>
      <c r="N136" s="64"/>
      <c r="O136" s="65"/>
    </row>
    <row r="137" spans="1:15" ht="15.75" thickBot="1" x14ac:dyDescent="0.3">
      <c r="A137" s="18">
        <v>133</v>
      </c>
      <c r="B137" s="50" t="str">
        <f>IFERROR(VLOOKUP($A137,'TruPress Price File'!$A$7:$J$460,4,0),"")</f>
        <v/>
      </c>
      <c r="C137" s="20" t="str">
        <f>IFERROR(VLOOKUP($A137,'TruPress Price File'!$A$7:$J$460,3,0),"")</f>
        <v/>
      </c>
      <c r="D137" s="21" t="str">
        <f>IFERROR(VLOOKUP($A137,'TruPress Price File'!$A$7:$J$460,6,0),"")</f>
        <v/>
      </c>
      <c r="E137" s="22" t="str">
        <f>IFERROR(VLOOKUP($A137,'TruPress Price File'!$A$7:$J$460,8,0),"")</f>
        <v/>
      </c>
      <c r="F137" s="23" t="str">
        <f>IFERROR(VLOOKUP($A137,'TruPress Price File'!$A$7:$J$460,9,0),"")</f>
        <v/>
      </c>
      <c r="G137" s="23" t="str">
        <f t="shared" si="2"/>
        <v/>
      </c>
      <c r="H137" s="63"/>
      <c r="I137" s="64"/>
      <c r="J137" s="64"/>
      <c r="K137" s="64"/>
      <c r="L137" s="64"/>
      <c r="M137" s="64"/>
      <c r="N137" s="64"/>
      <c r="O137" s="65"/>
    </row>
    <row r="138" spans="1:15" ht="15.75" thickBot="1" x14ac:dyDescent="0.3">
      <c r="A138" s="18">
        <v>134</v>
      </c>
      <c r="B138" s="50" t="str">
        <f>IFERROR(VLOOKUP($A138,'TruPress Price File'!$A$7:$J$460,4,0),"")</f>
        <v/>
      </c>
      <c r="C138" s="20" t="str">
        <f>IFERROR(VLOOKUP($A138,'TruPress Price File'!$A$7:$J$460,3,0),"")</f>
        <v/>
      </c>
      <c r="D138" s="21" t="str">
        <f>IFERROR(VLOOKUP($A138,'TruPress Price File'!$A$7:$J$460,6,0),"")</f>
        <v/>
      </c>
      <c r="E138" s="22" t="str">
        <f>IFERROR(VLOOKUP($A138,'TruPress Price File'!$A$7:$J$460,8,0),"")</f>
        <v/>
      </c>
      <c r="F138" s="23" t="str">
        <f>IFERROR(VLOOKUP($A138,'TruPress Price File'!$A$7:$J$460,9,0),"")</f>
        <v/>
      </c>
      <c r="G138" s="23" t="str">
        <f t="shared" si="2"/>
        <v/>
      </c>
      <c r="H138" s="63"/>
      <c r="I138" s="64"/>
      <c r="J138" s="64"/>
      <c r="K138" s="64"/>
      <c r="L138" s="64"/>
      <c r="M138" s="64"/>
      <c r="N138" s="64"/>
      <c r="O138" s="65"/>
    </row>
    <row r="139" spans="1:15" ht="15.75" thickBot="1" x14ac:dyDescent="0.3">
      <c r="A139" s="18">
        <v>135</v>
      </c>
      <c r="B139" s="50" t="str">
        <f>IFERROR(VLOOKUP($A139,'TruPress Price File'!$A$7:$J$460,4,0),"")</f>
        <v/>
      </c>
      <c r="C139" s="20" t="str">
        <f>IFERROR(VLOOKUP($A139,'TruPress Price File'!$A$7:$J$460,3,0),"")</f>
        <v/>
      </c>
      <c r="D139" s="21" t="str">
        <f>IFERROR(VLOOKUP($A139,'TruPress Price File'!$A$7:$J$460,6,0),"")</f>
        <v/>
      </c>
      <c r="E139" s="22" t="str">
        <f>IFERROR(VLOOKUP($A139,'TruPress Price File'!$A$7:$J$460,8,0),"")</f>
        <v/>
      </c>
      <c r="F139" s="23" t="str">
        <f>IFERROR(VLOOKUP($A139,'TruPress Price File'!$A$7:$J$460,9,0),"")</f>
        <v/>
      </c>
      <c r="G139" s="23" t="str">
        <f t="shared" si="2"/>
        <v/>
      </c>
      <c r="H139" s="63"/>
      <c r="I139" s="64"/>
      <c r="J139" s="64"/>
      <c r="K139" s="64"/>
      <c r="L139" s="64"/>
      <c r="M139" s="64"/>
      <c r="N139" s="64"/>
      <c r="O139" s="65"/>
    </row>
    <row r="140" spans="1:15" ht="15.75" thickBot="1" x14ac:dyDescent="0.3">
      <c r="A140" s="18">
        <v>136</v>
      </c>
      <c r="B140" s="50" t="str">
        <f>IFERROR(VLOOKUP($A140,'TruPress Price File'!$A$7:$J$460,4,0),"")</f>
        <v/>
      </c>
      <c r="C140" s="20" t="str">
        <f>IFERROR(VLOOKUP($A140,'TruPress Price File'!$A$7:$J$460,3,0),"")</f>
        <v/>
      </c>
      <c r="D140" s="21" t="str">
        <f>IFERROR(VLOOKUP($A140,'TruPress Price File'!$A$7:$J$460,6,0),"")</f>
        <v/>
      </c>
      <c r="E140" s="22" t="str">
        <f>IFERROR(VLOOKUP($A140,'TruPress Price File'!$A$7:$J$460,8,0),"")</f>
        <v/>
      </c>
      <c r="F140" s="23" t="str">
        <f>IFERROR(VLOOKUP($A140,'TruPress Price File'!$A$7:$J$460,9,0),"")</f>
        <v/>
      </c>
      <c r="G140" s="23" t="str">
        <f t="shared" si="2"/>
        <v/>
      </c>
      <c r="H140" s="63"/>
      <c r="I140" s="64"/>
      <c r="J140" s="64"/>
      <c r="K140" s="64"/>
      <c r="L140" s="64"/>
      <c r="M140" s="64"/>
      <c r="N140" s="64"/>
      <c r="O140" s="65"/>
    </row>
    <row r="141" spans="1:15" ht="15.75" thickBot="1" x14ac:dyDescent="0.3">
      <c r="A141" s="18">
        <v>137</v>
      </c>
      <c r="B141" s="50" t="str">
        <f>IFERROR(VLOOKUP($A141,'TruPress Price File'!$A$7:$J$460,4,0),"")</f>
        <v/>
      </c>
      <c r="C141" s="20" t="str">
        <f>IFERROR(VLOOKUP($A141,'TruPress Price File'!$A$7:$J$460,3,0),"")</f>
        <v/>
      </c>
      <c r="D141" s="21" t="str">
        <f>IFERROR(VLOOKUP($A141,'TruPress Price File'!$A$7:$J$460,6,0),"")</f>
        <v/>
      </c>
      <c r="E141" s="22" t="str">
        <f>IFERROR(VLOOKUP($A141,'TruPress Price File'!$A$7:$J$460,8,0),"")</f>
        <v/>
      </c>
      <c r="F141" s="23" t="str">
        <f>IFERROR(VLOOKUP($A141,'TruPress Price File'!$A$7:$J$460,9,0),"")</f>
        <v/>
      </c>
      <c r="G141" s="23" t="str">
        <f t="shared" si="2"/>
        <v/>
      </c>
      <c r="H141" s="63"/>
      <c r="I141" s="64"/>
      <c r="J141" s="64"/>
      <c r="K141" s="64"/>
      <c r="L141" s="64"/>
      <c r="M141" s="64"/>
      <c r="N141" s="64"/>
      <c r="O141" s="65"/>
    </row>
    <row r="142" spans="1:15" ht="15.75" thickBot="1" x14ac:dyDescent="0.3">
      <c r="A142" s="18">
        <v>138</v>
      </c>
      <c r="B142" s="50" t="str">
        <f>IFERROR(VLOOKUP($A142,'TruPress Price File'!$A$7:$J$460,4,0),"")</f>
        <v/>
      </c>
      <c r="C142" s="20" t="str">
        <f>IFERROR(VLOOKUP($A142,'TruPress Price File'!$A$7:$J$460,3,0),"")</f>
        <v/>
      </c>
      <c r="D142" s="21" t="str">
        <f>IFERROR(VLOOKUP($A142,'TruPress Price File'!$A$7:$J$460,6,0),"")</f>
        <v/>
      </c>
      <c r="E142" s="22" t="str">
        <f>IFERROR(VLOOKUP($A142,'TruPress Price File'!$A$7:$J$460,8,0),"")</f>
        <v/>
      </c>
      <c r="F142" s="23" t="str">
        <f>IFERROR(VLOOKUP($A142,'TruPress Price File'!$A$7:$J$460,9,0),"")</f>
        <v/>
      </c>
      <c r="G142" s="23" t="str">
        <f t="shared" si="2"/>
        <v/>
      </c>
      <c r="H142" s="63"/>
      <c r="I142" s="64"/>
      <c r="J142" s="64"/>
      <c r="K142" s="64"/>
      <c r="L142" s="64"/>
      <c r="M142" s="64"/>
      <c r="N142" s="64"/>
      <c r="O142" s="65"/>
    </row>
    <row r="143" spans="1:15" ht="15.75" thickBot="1" x14ac:dyDescent="0.3">
      <c r="A143" s="18">
        <v>139</v>
      </c>
      <c r="B143" s="50" t="str">
        <f>IFERROR(VLOOKUP($A143,'TruPress Price File'!$A$7:$J$460,4,0),"")</f>
        <v/>
      </c>
      <c r="C143" s="20" t="str">
        <f>IFERROR(VLOOKUP($A143,'TruPress Price File'!$A$7:$J$460,3,0),"")</f>
        <v/>
      </c>
      <c r="D143" s="21" t="str">
        <f>IFERROR(VLOOKUP($A143,'TruPress Price File'!$A$7:$J$460,6,0),"")</f>
        <v/>
      </c>
      <c r="E143" s="22" t="str">
        <f>IFERROR(VLOOKUP($A143,'TruPress Price File'!$A$7:$J$460,8,0),"")</f>
        <v/>
      </c>
      <c r="F143" s="23" t="str">
        <f>IFERROR(VLOOKUP($A143,'TruPress Price File'!$A$7:$J$460,9,0),"")</f>
        <v/>
      </c>
      <c r="G143" s="23" t="str">
        <f t="shared" si="2"/>
        <v/>
      </c>
      <c r="H143" s="63"/>
      <c r="I143" s="64"/>
      <c r="J143" s="64"/>
      <c r="K143" s="64"/>
      <c r="L143" s="64"/>
      <c r="M143" s="64"/>
      <c r="N143" s="64"/>
      <c r="O143" s="65"/>
    </row>
    <row r="144" spans="1:15" ht="15.75" thickBot="1" x14ac:dyDescent="0.3">
      <c r="A144" s="18">
        <v>140</v>
      </c>
      <c r="B144" s="50" t="str">
        <f>IFERROR(VLOOKUP($A144,'TruPress Price File'!$A$7:$J$460,4,0),"")</f>
        <v/>
      </c>
      <c r="C144" s="20" t="str">
        <f>IFERROR(VLOOKUP($A144,'TruPress Price File'!$A$7:$J$460,3,0),"")</f>
        <v/>
      </c>
      <c r="D144" s="21" t="str">
        <f>IFERROR(VLOOKUP($A144,'TruPress Price File'!$A$7:$J$460,6,0),"")</f>
        <v/>
      </c>
      <c r="E144" s="22" t="str">
        <f>IFERROR(VLOOKUP($A144,'TruPress Price File'!$A$7:$J$460,8,0),"")</f>
        <v/>
      </c>
      <c r="F144" s="23" t="str">
        <f>IFERROR(VLOOKUP($A144,'TruPress Price File'!$A$7:$J$460,9,0),"")</f>
        <v/>
      </c>
      <c r="G144" s="23" t="str">
        <f t="shared" si="2"/>
        <v/>
      </c>
      <c r="H144" s="63"/>
      <c r="I144" s="64"/>
      <c r="J144" s="64"/>
      <c r="K144" s="64"/>
      <c r="L144" s="64"/>
      <c r="M144" s="64"/>
      <c r="N144" s="64"/>
      <c r="O144" s="65"/>
    </row>
    <row r="145" spans="1:15" ht="15.75" thickBot="1" x14ac:dyDescent="0.3">
      <c r="A145" s="18">
        <v>141</v>
      </c>
      <c r="B145" s="50" t="str">
        <f>IFERROR(VLOOKUP($A145,'TruPress Price File'!$A$7:$J$460,4,0),"")</f>
        <v/>
      </c>
      <c r="C145" s="20" t="str">
        <f>IFERROR(VLOOKUP($A145,'TruPress Price File'!$A$7:$J$460,3,0),"")</f>
        <v/>
      </c>
      <c r="D145" s="21" t="str">
        <f>IFERROR(VLOOKUP($A145,'TruPress Price File'!$A$7:$J$460,6,0),"")</f>
        <v/>
      </c>
      <c r="E145" s="22" t="str">
        <f>IFERROR(VLOOKUP($A145,'TruPress Price File'!$A$7:$J$460,8,0),"")</f>
        <v/>
      </c>
      <c r="F145" s="23" t="str">
        <f>IFERROR(VLOOKUP($A145,'TruPress Price File'!$A$7:$J$460,9,0),"")</f>
        <v/>
      </c>
      <c r="G145" s="23" t="str">
        <f t="shared" si="2"/>
        <v/>
      </c>
      <c r="H145" s="63"/>
      <c r="I145" s="64"/>
      <c r="J145" s="64"/>
      <c r="K145" s="64"/>
      <c r="L145" s="64"/>
      <c r="M145" s="64"/>
      <c r="N145" s="64"/>
      <c r="O145" s="65"/>
    </row>
    <row r="146" spans="1:15" ht="15.75" thickBot="1" x14ac:dyDescent="0.3">
      <c r="A146" s="18">
        <v>142</v>
      </c>
      <c r="B146" s="50" t="str">
        <f>IFERROR(VLOOKUP($A146,'TruPress Price File'!$A$7:$J$460,4,0),"")</f>
        <v/>
      </c>
      <c r="C146" s="20" t="str">
        <f>IFERROR(VLOOKUP($A146,'TruPress Price File'!$A$7:$J$460,3,0),"")</f>
        <v/>
      </c>
      <c r="D146" s="21" t="str">
        <f>IFERROR(VLOOKUP($A146,'TruPress Price File'!$A$7:$J$460,6,0),"")</f>
        <v/>
      </c>
      <c r="E146" s="22" t="str">
        <f>IFERROR(VLOOKUP($A146,'TruPress Price File'!$A$7:$J$460,8,0),"")</f>
        <v/>
      </c>
      <c r="F146" s="23" t="str">
        <f>IFERROR(VLOOKUP($A146,'TruPress Price File'!$A$7:$J$460,9,0),"")</f>
        <v/>
      </c>
      <c r="G146" s="23" t="str">
        <f t="shared" si="2"/>
        <v/>
      </c>
      <c r="H146" s="63"/>
      <c r="I146" s="64"/>
      <c r="J146" s="64"/>
      <c r="K146" s="64"/>
      <c r="L146" s="64"/>
      <c r="M146" s="64"/>
      <c r="N146" s="64"/>
      <c r="O146" s="65"/>
    </row>
    <row r="147" spans="1:15" ht="15.75" thickBot="1" x14ac:dyDescent="0.3">
      <c r="A147" s="18">
        <v>143</v>
      </c>
      <c r="B147" s="50" t="str">
        <f>IFERROR(VLOOKUP($A147,'TruPress Price File'!$A$7:$J$460,4,0),"")</f>
        <v/>
      </c>
      <c r="C147" s="20" t="str">
        <f>IFERROR(VLOOKUP($A147,'TruPress Price File'!$A$7:$J$460,3,0),"")</f>
        <v/>
      </c>
      <c r="D147" s="21" t="str">
        <f>IFERROR(VLOOKUP($A147,'TruPress Price File'!$A$7:$J$460,6,0),"")</f>
        <v/>
      </c>
      <c r="E147" s="22" t="str">
        <f>IFERROR(VLOOKUP($A147,'TruPress Price File'!$A$7:$J$460,8,0),"")</f>
        <v/>
      </c>
      <c r="F147" s="23" t="str">
        <f>IFERROR(VLOOKUP($A147,'TruPress Price File'!$A$7:$J$460,9,0),"")</f>
        <v/>
      </c>
      <c r="G147" s="23" t="str">
        <f t="shared" si="2"/>
        <v/>
      </c>
      <c r="H147" s="63"/>
      <c r="I147" s="64"/>
      <c r="J147" s="64"/>
      <c r="K147" s="64"/>
      <c r="L147" s="64"/>
      <c r="M147" s="64"/>
      <c r="N147" s="64"/>
      <c r="O147" s="65"/>
    </row>
    <row r="148" spans="1:15" ht="15.75" thickBot="1" x14ac:dyDescent="0.3">
      <c r="A148" s="18">
        <v>144</v>
      </c>
      <c r="B148" s="50" t="str">
        <f>IFERROR(VLOOKUP($A148,'TruPress Price File'!$A$7:$J$460,4,0),"")</f>
        <v/>
      </c>
      <c r="C148" s="20" t="str">
        <f>IFERROR(VLOOKUP($A148,'TruPress Price File'!$A$7:$J$460,3,0),"")</f>
        <v/>
      </c>
      <c r="D148" s="21" t="str">
        <f>IFERROR(VLOOKUP($A148,'TruPress Price File'!$A$7:$J$460,6,0),"")</f>
        <v/>
      </c>
      <c r="E148" s="22" t="str">
        <f>IFERROR(VLOOKUP($A148,'TruPress Price File'!$A$7:$J$460,8,0),"")</f>
        <v/>
      </c>
      <c r="F148" s="23" t="str">
        <f>IFERROR(VLOOKUP($A148,'TruPress Price File'!$A$7:$J$460,9,0),"")</f>
        <v/>
      </c>
      <c r="G148" s="23" t="str">
        <f t="shared" si="2"/>
        <v/>
      </c>
      <c r="H148" s="63"/>
      <c r="I148" s="64"/>
      <c r="J148" s="64"/>
      <c r="K148" s="64"/>
      <c r="L148" s="64"/>
      <c r="M148" s="64"/>
      <c r="N148" s="64"/>
      <c r="O148" s="65"/>
    </row>
    <row r="149" spans="1:15" ht="15.75" thickBot="1" x14ac:dyDescent="0.3">
      <c r="A149" s="18">
        <v>145</v>
      </c>
      <c r="B149" s="50" t="str">
        <f>IFERROR(VLOOKUP($A149,'TruPress Price File'!$A$7:$J$460,4,0),"")</f>
        <v/>
      </c>
      <c r="C149" s="20" t="str">
        <f>IFERROR(VLOOKUP($A149,'TruPress Price File'!$A$7:$J$460,3,0),"")</f>
        <v/>
      </c>
      <c r="D149" s="21" t="str">
        <f>IFERROR(VLOOKUP($A149,'TruPress Price File'!$A$7:$J$460,6,0),"")</f>
        <v/>
      </c>
      <c r="E149" s="22" t="str">
        <f>IFERROR(VLOOKUP($A149,'TruPress Price File'!$A$7:$J$460,8,0),"")</f>
        <v/>
      </c>
      <c r="F149" s="23" t="str">
        <f>IFERROR(VLOOKUP($A149,'TruPress Price File'!$A$7:$J$460,9,0),"")</f>
        <v/>
      </c>
      <c r="G149" s="23" t="str">
        <f t="shared" si="2"/>
        <v/>
      </c>
      <c r="H149" s="63"/>
      <c r="I149" s="64"/>
      <c r="J149" s="64"/>
      <c r="K149" s="64"/>
      <c r="L149" s="64"/>
      <c r="M149" s="64"/>
      <c r="N149" s="64"/>
      <c r="O149" s="65"/>
    </row>
    <row r="150" spans="1:15" ht="15.75" thickBot="1" x14ac:dyDescent="0.3">
      <c r="A150" s="18">
        <v>146</v>
      </c>
      <c r="B150" s="50" t="str">
        <f>IFERROR(VLOOKUP($A150,'TruPress Price File'!$A$7:$J$460,4,0),"")</f>
        <v/>
      </c>
      <c r="C150" s="20" t="str">
        <f>IFERROR(VLOOKUP($A150,'TruPress Price File'!$A$7:$J$460,3,0),"")</f>
        <v/>
      </c>
      <c r="D150" s="21" t="str">
        <f>IFERROR(VLOOKUP($A150,'TruPress Price File'!$A$7:$J$460,6,0),"")</f>
        <v/>
      </c>
      <c r="E150" s="22" t="str">
        <f>IFERROR(VLOOKUP($A150,'TruPress Price File'!$A$7:$J$460,8,0),"")</f>
        <v/>
      </c>
      <c r="F150" s="23" t="str">
        <f>IFERROR(VLOOKUP($A150,'TruPress Price File'!$A$7:$J$460,9,0),"")</f>
        <v/>
      </c>
      <c r="G150" s="23" t="str">
        <f t="shared" si="2"/>
        <v/>
      </c>
      <c r="H150" s="63"/>
      <c r="I150" s="64"/>
      <c r="J150" s="64"/>
      <c r="K150" s="64"/>
      <c r="L150" s="64"/>
      <c r="M150" s="64"/>
      <c r="N150" s="64"/>
      <c r="O150" s="65"/>
    </row>
    <row r="151" spans="1:15" ht="15.75" thickBot="1" x14ac:dyDescent="0.3">
      <c r="A151" s="18">
        <v>147</v>
      </c>
      <c r="B151" s="50" t="str">
        <f>IFERROR(VLOOKUP($A151,'TruPress Price File'!$A$7:$J$460,4,0),"")</f>
        <v/>
      </c>
      <c r="C151" s="20" t="str">
        <f>IFERROR(VLOOKUP($A151,'TruPress Price File'!$A$7:$J$460,3,0),"")</f>
        <v/>
      </c>
      <c r="D151" s="21" t="str">
        <f>IFERROR(VLOOKUP($A151,'TruPress Price File'!$A$7:$J$460,6,0),"")</f>
        <v/>
      </c>
      <c r="E151" s="22" t="str">
        <f>IFERROR(VLOOKUP($A151,'TruPress Price File'!$A$7:$J$460,8,0),"")</f>
        <v/>
      </c>
      <c r="F151" s="23" t="str">
        <f>IFERROR(VLOOKUP($A151,'TruPress Price File'!$A$7:$J$460,9,0),"")</f>
        <v/>
      </c>
      <c r="G151" s="23" t="str">
        <f t="shared" si="2"/>
        <v/>
      </c>
      <c r="H151" s="63"/>
      <c r="I151" s="64"/>
      <c r="J151" s="64"/>
      <c r="K151" s="64"/>
      <c r="L151" s="64"/>
      <c r="M151" s="64"/>
      <c r="N151" s="64"/>
      <c r="O151" s="65"/>
    </row>
    <row r="152" spans="1:15" ht="15.75" thickBot="1" x14ac:dyDescent="0.3">
      <c r="A152" s="18">
        <v>148</v>
      </c>
      <c r="B152" s="50" t="str">
        <f>IFERROR(VLOOKUP($A152,'TruPress Price File'!$A$7:$J$460,4,0),"")</f>
        <v/>
      </c>
      <c r="C152" s="20" t="str">
        <f>IFERROR(VLOOKUP($A152,'TruPress Price File'!$A$7:$J$460,3,0),"")</f>
        <v/>
      </c>
      <c r="D152" s="21" t="str">
        <f>IFERROR(VLOOKUP($A152,'TruPress Price File'!$A$7:$J$460,6,0),"")</f>
        <v/>
      </c>
      <c r="E152" s="22" t="str">
        <f>IFERROR(VLOOKUP($A152,'TruPress Price File'!$A$7:$J$460,8,0),"")</f>
        <v/>
      </c>
      <c r="F152" s="23" t="str">
        <f>IFERROR(VLOOKUP($A152,'TruPress Price File'!$A$7:$J$460,9,0),"")</f>
        <v/>
      </c>
      <c r="G152" s="23" t="str">
        <f t="shared" si="2"/>
        <v/>
      </c>
      <c r="H152" s="63"/>
      <c r="I152" s="64"/>
      <c r="J152" s="64"/>
      <c r="K152" s="64"/>
      <c r="L152" s="64"/>
      <c r="M152" s="64"/>
      <c r="N152" s="64"/>
      <c r="O152" s="65"/>
    </row>
    <row r="153" spans="1:15" ht="15.75" thickBot="1" x14ac:dyDescent="0.3">
      <c r="A153" s="18">
        <v>149</v>
      </c>
      <c r="B153" s="50" t="str">
        <f>IFERROR(VLOOKUP($A153,'TruPress Price File'!$A$7:$J$460,4,0),"")</f>
        <v/>
      </c>
      <c r="C153" s="20" t="str">
        <f>IFERROR(VLOOKUP($A153,'TruPress Price File'!$A$7:$J$460,3,0),"")</f>
        <v/>
      </c>
      <c r="D153" s="21" t="str">
        <f>IFERROR(VLOOKUP($A153,'TruPress Price File'!$A$7:$J$460,6,0),"")</f>
        <v/>
      </c>
      <c r="E153" s="22" t="str">
        <f>IFERROR(VLOOKUP($A153,'TruPress Price File'!$A$7:$J$460,8,0),"")</f>
        <v/>
      </c>
      <c r="F153" s="23" t="str">
        <f>IFERROR(VLOOKUP($A153,'TruPress Price File'!$A$7:$J$460,9,0),"")</f>
        <v/>
      </c>
      <c r="G153" s="23" t="str">
        <f t="shared" si="2"/>
        <v/>
      </c>
      <c r="H153" s="63"/>
      <c r="I153" s="64"/>
      <c r="J153" s="64"/>
      <c r="K153" s="64"/>
      <c r="L153" s="64"/>
      <c r="M153" s="64"/>
      <c r="N153" s="64"/>
      <c r="O153" s="65"/>
    </row>
    <row r="154" spans="1:15" ht="15.75" thickBot="1" x14ac:dyDescent="0.3">
      <c r="A154" s="18">
        <v>150</v>
      </c>
      <c r="B154" s="50" t="str">
        <f>IFERROR(VLOOKUP($A154,'TruPress Price File'!$A$7:$J$460,4,0),"")</f>
        <v/>
      </c>
      <c r="C154" s="20" t="str">
        <f>IFERROR(VLOOKUP($A154,'TruPress Price File'!$A$7:$J$460,3,0),"")</f>
        <v/>
      </c>
      <c r="D154" s="21" t="str">
        <f>IFERROR(VLOOKUP($A154,'TruPress Price File'!$A$7:$J$460,6,0),"")</f>
        <v/>
      </c>
      <c r="E154" s="22" t="str">
        <f>IFERROR(VLOOKUP($A154,'TruPress Price File'!$A$7:$J$460,8,0),"")</f>
        <v/>
      </c>
      <c r="F154" s="23" t="str">
        <f>IFERROR(VLOOKUP($A154,'TruPress Price File'!$A$7:$J$460,9,0),"")</f>
        <v/>
      </c>
      <c r="G154" s="23" t="str">
        <f t="shared" si="2"/>
        <v/>
      </c>
      <c r="H154" s="63"/>
      <c r="I154" s="64"/>
      <c r="J154" s="64"/>
      <c r="K154" s="64"/>
      <c r="L154" s="64"/>
      <c r="M154" s="64"/>
      <c r="N154" s="64"/>
      <c r="O154" s="65"/>
    </row>
    <row r="155" spans="1:15" ht="15.75" thickBot="1" x14ac:dyDescent="0.3">
      <c r="A155" s="18">
        <v>151</v>
      </c>
      <c r="B155" s="50" t="str">
        <f>IFERROR(VLOOKUP($A155,'TruPress Price File'!$A$7:$J$460,4,0),"")</f>
        <v/>
      </c>
      <c r="C155" s="20" t="str">
        <f>IFERROR(VLOOKUP($A155,'TruPress Price File'!$A$7:$J$460,3,0),"")</f>
        <v/>
      </c>
      <c r="D155" s="21" t="str">
        <f>IFERROR(VLOOKUP($A155,'TruPress Price File'!$A$7:$J$460,6,0),"")</f>
        <v/>
      </c>
      <c r="E155" s="22" t="str">
        <f>IFERROR(VLOOKUP($A155,'TruPress Price File'!$A$7:$J$460,8,0),"")</f>
        <v/>
      </c>
      <c r="F155" s="23" t="str">
        <f>IFERROR(VLOOKUP($A155,'TruPress Price File'!$A$7:$J$460,9,0),"")</f>
        <v/>
      </c>
      <c r="G155" s="23" t="str">
        <f t="shared" si="2"/>
        <v/>
      </c>
      <c r="H155" s="63"/>
      <c r="I155" s="64"/>
      <c r="J155" s="64"/>
      <c r="K155" s="64"/>
      <c r="L155" s="64"/>
      <c r="M155" s="64"/>
      <c r="N155" s="64"/>
      <c r="O155" s="65"/>
    </row>
    <row r="156" spans="1:15" ht="15.75" thickBot="1" x14ac:dyDescent="0.3">
      <c r="A156" s="18">
        <v>152</v>
      </c>
      <c r="B156" s="50" t="str">
        <f>IFERROR(VLOOKUP($A156,'TruPress Price File'!$A$7:$J$460,4,0),"")</f>
        <v/>
      </c>
      <c r="C156" s="20" t="str">
        <f>IFERROR(VLOOKUP($A156,'TruPress Price File'!$A$7:$J$460,3,0),"")</f>
        <v/>
      </c>
      <c r="D156" s="21" t="str">
        <f>IFERROR(VLOOKUP($A156,'TruPress Price File'!$A$7:$J$460,6,0),"")</f>
        <v/>
      </c>
      <c r="E156" s="22" t="str">
        <f>IFERROR(VLOOKUP($A156,'TruPress Price File'!$A$7:$J$460,8,0),"")</f>
        <v/>
      </c>
      <c r="F156" s="23" t="str">
        <f>IFERROR(VLOOKUP($A156,'TruPress Price File'!$A$7:$J$460,9,0),"")</f>
        <v/>
      </c>
      <c r="G156" s="23" t="str">
        <f t="shared" si="2"/>
        <v/>
      </c>
      <c r="H156" s="63"/>
      <c r="I156" s="64"/>
      <c r="J156" s="64"/>
      <c r="K156" s="64"/>
      <c r="L156" s="64"/>
      <c r="M156" s="64"/>
      <c r="N156" s="64"/>
      <c r="O156" s="65"/>
    </row>
    <row r="157" spans="1:15" ht="15.75" thickBot="1" x14ac:dyDescent="0.3">
      <c r="A157" s="18">
        <v>153</v>
      </c>
      <c r="B157" s="50" t="str">
        <f>IFERROR(VLOOKUP($A157,'TruPress Price File'!$A$7:$J$460,4,0),"")</f>
        <v/>
      </c>
      <c r="C157" s="20" t="str">
        <f>IFERROR(VLOOKUP($A157,'TruPress Price File'!$A$7:$J$460,3,0),"")</f>
        <v/>
      </c>
      <c r="D157" s="21" t="str">
        <f>IFERROR(VLOOKUP($A157,'TruPress Price File'!$A$7:$J$460,6,0),"")</f>
        <v/>
      </c>
      <c r="E157" s="22" t="str">
        <f>IFERROR(VLOOKUP($A157,'TruPress Price File'!$A$7:$J$460,8,0),"")</f>
        <v/>
      </c>
      <c r="F157" s="23" t="str">
        <f>IFERROR(VLOOKUP($A157,'TruPress Price File'!$A$7:$J$460,9,0),"")</f>
        <v/>
      </c>
      <c r="G157" s="23" t="str">
        <f t="shared" si="2"/>
        <v/>
      </c>
      <c r="H157" s="63"/>
      <c r="I157" s="64"/>
      <c r="J157" s="64"/>
      <c r="K157" s="64"/>
      <c r="L157" s="64"/>
      <c r="M157" s="64"/>
      <c r="N157" s="64"/>
      <c r="O157" s="65"/>
    </row>
    <row r="158" spans="1:15" ht="15.75" thickBot="1" x14ac:dyDescent="0.3">
      <c r="A158" s="18">
        <v>154</v>
      </c>
      <c r="B158" s="50" t="str">
        <f>IFERROR(VLOOKUP($A158,'TruPress Price File'!$A$7:$J$460,4,0),"")</f>
        <v/>
      </c>
      <c r="C158" s="20" t="str">
        <f>IFERROR(VLOOKUP($A158,'TruPress Price File'!$A$7:$J$460,3,0),"")</f>
        <v/>
      </c>
      <c r="D158" s="21" t="str">
        <f>IFERROR(VLOOKUP($A158,'TruPress Price File'!$A$7:$J$460,6,0),"")</f>
        <v/>
      </c>
      <c r="E158" s="22" t="str">
        <f>IFERROR(VLOOKUP($A158,'TruPress Price File'!$A$7:$J$460,8,0),"")</f>
        <v/>
      </c>
      <c r="F158" s="23" t="str">
        <f>IFERROR(VLOOKUP($A158,'TruPress Price File'!$A$7:$J$460,9,0),"")</f>
        <v/>
      </c>
      <c r="G158" s="23" t="str">
        <f t="shared" si="2"/>
        <v/>
      </c>
      <c r="H158" s="63"/>
      <c r="I158" s="64"/>
      <c r="J158" s="64"/>
      <c r="K158" s="64"/>
      <c r="L158" s="64"/>
      <c r="M158" s="64"/>
      <c r="N158" s="64"/>
      <c r="O158" s="65"/>
    </row>
    <row r="159" spans="1:15" ht="15.75" thickBot="1" x14ac:dyDescent="0.3">
      <c r="A159" s="18">
        <v>155</v>
      </c>
      <c r="B159" s="50" t="str">
        <f>IFERROR(VLOOKUP($A159,'TruPress Price File'!$A$7:$J$460,4,0),"")</f>
        <v/>
      </c>
      <c r="C159" s="20" t="str">
        <f>IFERROR(VLOOKUP($A159,'TruPress Price File'!$A$7:$J$460,3,0),"")</f>
        <v/>
      </c>
      <c r="D159" s="21" t="str">
        <f>IFERROR(VLOOKUP($A159,'TruPress Price File'!$A$7:$J$460,6,0),"")</f>
        <v/>
      </c>
      <c r="E159" s="22" t="str">
        <f>IFERROR(VLOOKUP($A159,'TruPress Price File'!$A$7:$J$460,8,0),"")</f>
        <v/>
      </c>
      <c r="F159" s="23" t="str">
        <f>IFERROR(VLOOKUP($A159,'TruPress Price File'!$A$7:$J$460,9,0),"")</f>
        <v/>
      </c>
      <c r="G159" s="23" t="str">
        <f t="shared" si="2"/>
        <v/>
      </c>
      <c r="H159" s="63"/>
      <c r="I159" s="64"/>
      <c r="J159" s="64"/>
      <c r="K159" s="64"/>
      <c r="L159" s="64"/>
      <c r="M159" s="64"/>
      <c r="N159" s="64"/>
      <c r="O159" s="65"/>
    </row>
    <row r="160" spans="1:15" ht="15.75" thickBot="1" x14ac:dyDescent="0.3">
      <c r="A160" s="18">
        <v>156</v>
      </c>
      <c r="B160" s="50" t="str">
        <f>IFERROR(VLOOKUP($A160,'TruPress Price File'!$A$7:$J$460,4,0),"")</f>
        <v/>
      </c>
      <c r="C160" s="20" t="str">
        <f>IFERROR(VLOOKUP($A160,'TruPress Price File'!$A$7:$J$460,3,0),"")</f>
        <v/>
      </c>
      <c r="D160" s="21" t="str">
        <f>IFERROR(VLOOKUP($A160,'TruPress Price File'!$A$7:$J$460,6,0),"")</f>
        <v/>
      </c>
      <c r="E160" s="22" t="str">
        <f>IFERROR(VLOOKUP($A160,'TruPress Price File'!$A$7:$J$460,8,0),"")</f>
        <v/>
      </c>
      <c r="F160" s="23" t="str">
        <f>IFERROR(VLOOKUP($A160,'TruPress Price File'!$A$7:$J$460,9,0),"")</f>
        <v/>
      </c>
      <c r="G160" s="23" t="str">
        <f t="shared" si="2"/>
        <v/>
      </c>
      <c r="H160" s="63"/>
      <c r="I160" s="64"/>
      <c r="J160" s="64"/>
      <c r="K160" s="64"/>
      <c r="L160" s="64"/>
      <c r="M160" s="64"/>
      <c r="N160" s="64"/>
      <c r="O160" s="65"/>
    </row>
    <row r="161" spans="1:15" ht="15.75" thickBot="1" x14ac:dyDescent="0.3">
      <c r="A161" s="18">
        <v>157</v>
      </c>
      <c r="B161" s="50" t="str">
        <f>IFERROR(VLOOKUP($A161,'TruPress Price File'!$A$7:$J$460,4,0),"")</f>
        <v/>
      </c>
      <c r="C161" s="20" t="str">
        <f>IFERROR(VLOOKUP($A161,'TruPress Price File'!$A$7:$J$460,3,0),"")</f>
        <v/>
      </c>
      <c r="D161" s="21" t="str">
        <f>IFERROR(VLOOKUP($A161,'TruPress Price File'!$A$7:$J$460,6,0),"")</f>
        <v/>
      </c>
      <c r="E161" s="22" t="str">
        <f>IFERROR(VLOOKUP($A161,'TruPress Price File'!$A$7:$J$460,8,0),"")</f>
        <v/>
      </c>
      <c r="F161" s="23" t="str">
        <f>IFERROR(VLOOKUP($A161,'TruPress Price File'!$A$7:$J$460,9,0),"")</f>
        <v/>
      </c>
      <c r="G161" s="23" t="str">
        <f t="shared" si="2"/>
        <v/>
      </c>
      <c r="H161" s="63"/>
      <c r="I161" s="64"/>
      <c r="J161" s="64"/>
      <c r="K161" s="64"/>
      <c r="L161" s="64"/>
      <c r="M161" s="64"/>
      <c r="N161" s="64"/>
      <c r="O161" s="65"/>
    </row>
    <row r="162" spans="1:15" ht="15.75" thickBot="1" x14ac:dyDescent="0.3">
      <c r="A162" s="18">
        <v>158</v>
      </c>
      <c r="B162" s="50" t="str">
        <f>IFERROR(VLOOKUP($A162,'TruPress Price File'!$A$7:$J$460,4,0),"")</f>
        <v/>
      </c>
      <c r="C162" s="20" t="str">
        <f>IFERROR(VLOOKUP($A162,'TruPress Price File'!$A$7:$J$460,3,0),"")</f>
        <v/>
      </c>
      <c r="D162" s="21" t="str">
        <f>IFERROR(VLOOKUP($A162,'TruPress Price File'!$A$7:$J$460,6,0),"")</f>
        <v/>
      </c>
      <c r="E162" s="22" t="str">
        <f>IFERROR(VLOOKUP($A162,'TruPress Price File'!$A$7:$J$460,8,0),"")</f>
        <v/>
      </c>
      <c r="F162" s="23" t="str">
        <f>IFERROR(VLOOKUP($A162,'TruPress Price File'!$A$7:$J$460,9,0),"")</f>
        <v/>
      </c>
      <c r="G162" s="23" t="str">
        <f t="shared" si="2"/>
        <v/>
      </c>
      <c r="H162" s="63"/>
      <c r="I162" s="64"/>
      <c r="J162" s="64"/>
      <c r="K162" s="64"/>
      <c r="L162" s="64"/>
      <c r="M162" s="64"/>
      <c r="N162" s="64"/>
      <c r="O162" s="65"/>
    </row>
    <row r="163" spans="1:15" ht="15.75" thickBot="1" x14ac:dyDescent="0.3">
      <c r="A163" s="18">
        <v>159</v>
      </c>
      <c r="B163" s="50" t="str">
        <f>IFERROR(VLOOKUP($A163,'TruPress Price File'!$A$7:$J$460,4,0),"")</f>
        <v/>
      </c>
      <c r="C163" s="20" t="str">
        <f>IFERROR(VLOOKUP($A163,'TruPress Price File'!$A$7:$J$460,3,0),"")</f>
        <v/>
      </c>
      <c r="D163" s="21" t="str">
        <f>IFERROR(VLOOKUP($A163,'TruPress Price File'!$A$7:$J$460,6,0),"")</f>
        <v/>
      </c>
      <c r="E163" s="22" t="str">
        <f>IFERROR(VLOOKUP($A163,'TruPress Price File'!$A$7:$J$460,8,0),"")</f>
        <v/>
      </c>
      <c r="F163" s="23" t="str">
        <f>IFERROR(VLOOKUP($A163,'TruPress Price File'!$A$7:$J$460,9,0),"")</f>
        <v/>
      </c>
      <c r="G163" s="23" t="str">
        <f t="shared" si="2"/>
        <v/>
      </c>
      <c r="H163" s="63"/>
      <c r="I163" s="64"/>
      <c r="J163" s="64"/>
      <c r="K163" s="64"/>
      <c r="L163" s="64"/>
      <c r="M163" s="64"/>
      <c r="N163" s="64"/>
      <c r="O163" s="65"/>
    </row>
    <row r="164" spans="1:15" ht="15.75" thickBot="1" x14ac:dyDescent="0.3">
      <c r="A164" s="18">
        <v>160</v>
      </c>
      <c r="B164" s="50" t="str">
        <f>IFERROR(VLOOKUP($A164,'TruPress Price File'!$A$7:$J$460,4,0),"")</f>
        <v/>
      </c>
      <c r="C164" s="20" t="str">
        <f>IFERROR(VLOOKUP($A164,'TruPress Price File'!$A$7:$J$460,3,0),"")</f>
        <v/>
      </c>
      <c r="D164" s="21" t="str">
        <f>IFERROR(VLOOKUP($A164,'TruPress Price File'!$A$7:$J$460,6,0),"")</f>
        <v/>
      </c>
      <c r="E164" s="22" t="str">
        <f>IFERROR(VLOOKUP($A164,'TruPress Price File'!$A$7:$J$460,8,0),"")</f>
        <v/>
      </c>
      <c r="F164" s="23" t="str">
        <f>IFERROR(VLOOKUP($A164,'TruPress Price File'!$A$7:$J$460,9,0),"")</f>
        <v/>
      </c>
      <c r="G164" s="23" t="str">
        <f t="shared" si="2"/>
        <v/>
      </c>
      <c r="H164" s="63"/>
      <c r="I164" s="64"/>
      <c r="J164" s="64"/>
      <c r="K164" s="64"/>
      <c r="L164" s="64"/>
      <c r="M164" s="64"/>
      <c r="N164" s="64"/>
      <c r="O164" s="65"/>
    </row>
    <row r="165" spans="1:15" ht="15.75" thickBot="1" x14ac:dyDescent="0.3">
      <c r="A165" s="18">
        <v>161</v>
      </c>
      <c r="B165" s="50" t="str">
        <f>IFERROR(VLOOKUP($A165,'TruPress Price File'!$A$7:$J$460,4,0),"")</f>
        <v/>
      </c>
      <c r="C165" s="20" t="str">
        <f>IFERROR(VLOOKUP($A165,'TruPress Price File'!$A$7:$J$460,3,0),"")</f>
        <v/>
      </c>
      <c r="D165" s="21" t="str">
        <f>IFERROR(VLOOKUP($A165,'TruPress Price File'!$A$7:$J$460,6,0),"")</f>
        <v/>
      </c>
      <c r="E165" s="22" t="str">
        <f>IFERROR(VLOOKUP($A165,'TruPress Price File'!$A$7:$J$460,8,0),"")</f>
        <v/>
      </c>
      <c r="F165" s="23" t="str">
        <f>IFERROR(VLOOKUP($A165,'TruPress Price File'!$A$7:$J$460,9,0),"")</f>
        <v/>
      </c>
      <c r="G165" s="23" t="str">
        <f t="shared" si="2"/>
        <v/>
      </c>
      <c r="H165" s="63"/>
      <c r="I165" s="64"/>
      <c r="J165" s="64"/>
      <c r="K165" s="64"/>
      <c r="L165" s="64"/>
      <c r="M165" s="64"/>
      <c r="N165" s="64"/>
      <c r="O165" s="65"/>
    </row>
    <row r="166" spans="1:15" ht="15.75" thickBot="1" x14ac:dyDescent="0.3">
      <c r="A166" s="18">
        <v>162</v>
      </c>
      <c r="B166" s="50" t="str">
        <f>IFERROR(VLOOKUP($A166,'TruPress Price File'!$A$7:$J$460,4,0),"")</f>
        <v/>
      </c>
      <c r="C166" s="20" t="str">
        <f>IFERROR(VLOOKUP($A166,'TruPress Price File'!$A$7:$J$460,3,0),"")</f>
        <v/>
      </c>
      <c r="D166" s="21" t="str">
        <f>IFERROR(VLOOKUP($A166,'TruPress Price File'!$A$7:$J$460,6,0),"")</f>
        <v/>
      </c>
      <c r="E166" s="22" t="str">
        <f>IFERROR(VLOOKUP($A166,'TruPress Price File'!$A$7:$J$460,8,0),"")</f>
        <v/>
      </c>
      <c r="F166" s="23" t="str">
        <f>IFERROR(VLOOKUP($A166,'TruPress Price File'!$A$7:$J$460,9,0),"")</f>
        <v/>
      </c>
      <c r="G166" s="23" t="str">
        <f t="shared" si="2"/>
        <v/>
      </c>
      <c r="H166" s="63"/>
      <c r="I166" s="64"/>
      <c r="J166" s="64"/>
      <c r="K166" s="64"/>
      <c r="L166" s="64"/>
      <c r="M166" s="64"/>
      <c r="N166" s="64"/>
      <c r="O166" s="65"/>
    </row>
    <row r="167" spans="1:15" ht="15.75" thickBot="1" x14ac:dyDescent="0.3">
      <c r="A167" s="18">
        <v>163</v>
      </c>
      <c r="B167" s="50" t="str">
        <f>IFERROR(VLOOKUP($A167,'TruPress Price File'!$A$7:$J$460,4,0),"")</f>
        <v/>
      </c>
      <c r="C167" s="20" t="str">
        <f>IFERROR(VLOOKUP($A167,'TruPress Price File'!$A$7:$J$460,3,0),"")</f>
        <v/>
      </c>
      <c r="D167" s="21" t="str">
        <f>IFERROR(VLOOKUP($A167,'TruPress Price File'!$A$7:$J$460,6,0),"")</f>
        <v/>
      </c>
      <c r="E167" s="22" t="str">
        <f>IFERROR(VLOOKUP($A167,'TruPress Price File'!$A$7:$J$460,8,0),"")</f>
        <v/>
      </c>
      <c r="F167" s="23" t="str">
        <f>IFERROR(VLOOKUP($A167,'TruPress Price File'!$A$7:$J$460,9,0),"")</f>
        <v/>
      </c>
      <c r="G167" s="23" t="str">
        <f t="shared" si="2"/>
        <v/>
      </c>
      <c r="H167" s="63"/>
      <c r="I167" s="64"/>
      <c r="J167" s="64"/>
      <c r="K167" s="64"/>
      <c r="L167" s="64"/>
      <c r="M167" s="64"/>
      <c r="N167" s="64"/>
      <c r="O167" s="65"/>
    </row>
    <row r="168" spans="1:15" ht="15.75" thickBot="1" x14ac:dyDescent="0.3">
      <c r="A168" s="18">
        <v>164</v>
      </c>
      <c r="B168" s="50" t="str">
        <f>IFERROR(VLOOKUP($A168,'TruPress Price File'!$A$7:$J$460,4,0),"")</f>
        <v/>
      </c>
      <c r="C168" s="20" t="str">
        <f>IFERROR(VLOOKUP($A168,'TruPress Price File'!$A$7:$J$460,3,0),"")</f>
        <v/>
      </c>
      <c r="D168" s="21" t="str">
        <f>IFERROR(VLOOKUP($A168,'TruPress Price File'!$A$7:$J$460,6,0),"")</f>
        <v/>
      </c>
      <c r="E168" s="22" t="str">
        <f>IFERROR(VLOOKUP($A168,'TruPress Price File'!$A$7:$J$460,8,0),"")</f>
        <v/>
      </c>
      <c r="F168" s="23" t="str">
        <f>IFERROR(VLOOKUP($A168,'TruPress Price File'!$A$7:$J$460,9,0),"")</f>
        <v/>
      </c>
      <c r="G168" s="23" t="str">
        <f t="shared" si="2"/>
        <v/>
      </c>
      <c r="H168" s="63"/>
      <c r="I168" s="64"/>
      <c r="J168" s="64"/>
      <c r="K168" s="64"/>
      <c r="L168" s="64"/>
      <c r="M168" s="64"/>
      <c r="N168" s="64"/>
      <c r="O168" s="65"/>
    </row>
    <row r="169" spans="1:15" ht="15.75" thickBot="1" x14ac:dyDescent="0.3">
      <c r="A169" s="18">
        <v>165</v>
      </c>
      <c r="B169" s="50" t="str">
        <f>IFERROR(VLOOKUP($A169,'TruPress Price File'!$A$7:$J$460,4,0),"")</f>
        <v/>
      </c>
      <c r="C169" s="20" t="str">
        <f>IFERROR(VLOOKUP($A169,'TruPress Price File'!$A$7:$J$460,3,0),"")</f>
        <v/>
      </c>
      <c r="D169" s="21" t="str">
        <f>IFERROR(VLOOKUP($A169,'TruPress Price File'!$A$7:$J$460,6,0),"")</f>
        <v/>
      </c>
      <c r="E169" s="22" t="str">
        <f>IFERROR(VLOOKUP($A169,'TruPress Price File'!$A$7:$J$460,8,0),"")</f>
        <v/>
      </c>
      <c r="F169" s="23" t="str">
        <f>IFERROR(VLOOKUP($A169,'TruPress Price File'!$A$7:$J$460,9,0),"")</f>
        <v/>
      </c>
      <c r="G169" s="23" t="str">
        <f t="shared" si="2"/>
        <v/>
      </c>
      <c r="H169" s="63"/>
      <c r="I169" s="64"/>
      <c r="J169" s="64"/>
      <c r="K169" s="64"/>
      <c r="L169" s="64"/>
      <c r="M169" s="64"/>
      <c r="N169" s="64"/>
      <c r="O169" s="65"/>
    </row>
    <row r="170" spans="1:15" ht="15.75" thickBot="1" x14ac:dyDescent="0.3">
      <c r="A170" s="18">
        <v>166</v>
      </c>
      <c r="B170" s="50" t="str">
        <f>IFERROR(VLOOKUP($A170,'TruPress Price File'!$A$7:$J$460,4,0),"")</f>
        <v/>
      </c>
      <c r="C170" s="20" t="str">
        <f>IFERROR(VLOOKUP($A170,'TruPress Price File'!$A$7:$J$460,3,0),"")</f>
        <v/>
      </c>
      <c r="D170" s="21" t="str">
        <f>IFERROR(VLOOKUP($A170,'TruPress Price File'!$A$7:$J$460,6,0),"")</f>
        <v/>
      </c>
      <c r="E170" s="22" t="str">
        <f>IFERROR(VLOOKUP($A170,'TruPress Price File'!$A$7:$J$460,8,0),"")</f>
        <v/>
      </c>
      <c r="F170" s="23" t="str">
        <f>IFERROR(VLOOKUP($A170,'TruPress Price File'!$A$7:$J$460,9,0),"")</f>
        <v/>
      </c>
      <c r="G170" s="23" t="str">
        <f t="shared" si="2"/>
        <v/>
      </c>
      <c r="H170" s="63"/>
      <c r="I170" s="64"/>
      <c r="J170" s="64"/>
      <c r="K170" s="64"/>
      <c r="L170" s="64"/>
      <c r="M170" s="64"/>
      <c r="N170" s="64"/>
      <c r="O170" s="65"/>
    </row>
    <row r="171" spans="1:15" ht="15.75" thickBot="1" x14ac:dyDescent="0.3">
      <c r="A171" s="18">
        <v>167</v>
      </c>
      <c r="B171" s="50" t="str">
        <f>IFERROR(VLOOKUP($A171,'TruPress Price File'!$A$7:$J$460,4,0),"")</f>
        <v/>
      </c>
      <c r="C171" s="20" t="str">
        <f>IFERROR(VLOOKUP($A171,'TruPress Price File'!$A$7:$J$460,3,0),"")</f>
        <v/>
      </c>
      <c r="D171" s="21" t="str">
        <f>IFERROR(VLOOKUP($A171,'TruPress Price File'!$A$7:$J$460,6,0),"")</f>
        <v/>
      </c>
      <c r="E171" s="22" t="str">
        <f>IFERROR(VLOOKUP($A171,'TruPress Price File'!$A$7:$J$460,8,0),"")</f>
        <v/>
      </c>
      <c r="F171" s="23" t="str">
        <f>IFERROR(VLOOKUP($A171,'TruPress Price File'!$A$7:$J$460,9,0),"")</f>
        <v/>
      </c>
      <c r="G171" s="23" t="str">
        <f t="shared" si="2"/>
        <v/>
      </c>
      <c r="H171" s="63"/>
      <c r="I171" s="64"/>
      <c r="J171" s="64"/>
      <c r="K171" s="64"/>
      <c r="L171" s="64"/>
      <c r="M171" s="64"/>
      <c r="N171" s="64"/>
      <c r="O171" s="65"/>
    </row>
    <row r="172" spans="1:15" ht="15.75" thickBot="1" x14ac:dyDescent="0.3">
      <c r="A172" s="18">
        <v>168</v>
      </c>
      <c r="B172" s="50" t="str">
        <f>IFERROR(VLOOKUP($A172,'TruPress Price File'!$A$7:$J$460,4,0),"")</f>
        <v/>
      </c>
      <c r="C172" s="20" t="str">
        <f>IFERROR(VLOOKUP($A172,'TruPress Price File'!$A$7:$J$460,3,0),"")</f>
        <v/>
      </c>
      <c r="D172" s="21" t="str">
        <f>IFERROR(VLOOKUP($A172,'TruPress Price File'!$A$7:$J$460,6,0),"")</f>
        <v/>
      </c>
      <c r="E172" s="22" t="str">
        <f>IFERROR(VLOOKUP($A172,'TruPress Price File'!$A$7:$J$460,8,0),"")</f>
        <v/>
      </c>
      <c r="F172" s="23" t="str">
        <f>IFERROR(VLOOKUP($A172,'TruPress Price File'!$A$7:$J$460,9,0),"")</f>
        <v/>
      </c>
      <c r="G172" s="23" t="str">
        <f t="shared" si="2"/>
        <v/>
      </c>
      <c r="H172" s="63"/>
      <c r="I172" s="64"/>
      <c r="J172" s="64"/>
      <c r="K172" s="64"/>
      <c r="L172" s="64"/>
      <c r="M172" s="64"/>
      <c r="N172" s="64"/>
      <c r="O172" s="65"/>
    </row>
    <row r="173" spans="1:15" ht="15.75" thickBot="1" x14ac:dyDescent="0.3">
      <c r="A173" s="18">
        <v>169</v>
      </c>
      <c r="B173" s="50" t="str">
        <f>IFERROR(VLOOKUP($A173,'TruPress Price File'!$A$7:$J$460,4,0),"")</f>
        <v/>
      </c>
      <c r="C173" s="20" t="str">
        <f>IFERROR(VLOOKUP($A173,'TruPress Price File'!$A$7:$J$460,3,0),"")</f>
        <v/>
      </c>
      <c r="D173" s="21" t="str">
        <f>IFERROR(VLOOKUP($A173,'TruPress Price File'!$A$7:$J$460,6,0),"")</f>
        <v/>
      </c>
      <c r="E173" s="22" t="str">
        <f>IFERROR(VLOOKUP($A173,'TruPress Price File'!$A$7:$J$460,8,0),"")</f>
        <v/>
      </c>
      <c r="F173" s="23" t="str">
        <f>IFERROR(VLOOKUP($A173,'TruPress Price File'!$A$7:$J$460,9,0),"")</f>
        <v/>
      </c>
      <c r="G173" s="23" t="str">
        <f t="shared" si="2"/>
        <v/>
      </c>
      <c r="H173" s="63"/>
      <c r="I173" s="64"/>
      <c r="J173" s="64"/>
      <c r="K173" s="64"/>
      <c r="L173" s="64"/>
      <c r="M173" s="64"/>
      <c r="N173" s="64"/>
      <c r="O173" s="65"/>
    </row>
    <row r="174" spans="1:15" ht="15.75" thickBot="1" x14ac:dyDescent="0.3">
      <c r="A174" s="18">
        <v>170</v>
      </c>
      <c r="B174" s="50" t="str">
        <f>IFERROR(VLOOKUP($A174,'TruPress Price File'!$A$7:$J$460,4,0),"")</f>
        <v/>
      </c>
      <c r="C174" s="20" t="str">
        <f>IFERROR(VLOOKUP($A174,'TruPress Price File'!$A$7:$J$460,3,0),"")</f>
        <v/>
      </c>
      <c r="D174" s="21" t="str">
        <f>IFERROR(VLOOKUP($A174,'TruPress Price File'!$A$7:$J$460,6,0),"")</f>
        <v/>
      </c>
      <c r="E174" s="22" t="str">
        <f>IFERROR(VLOOKUP($A174,'TruPress Price File'!$A$7:$J$460,8,0),"")</f>
        <v/>
      </c>
      <c r="F174" s="23" t="str">
        <f>IFERROR(VLOOKUP($A174,'TruPress Price File'!$A$7:$J$460,9,0),"")</f>
        <v/>
      </c>
      <c r="G174" s="23" t="str">
        <f t="shared" si="2"/>
        <v/>
      </c>
      <c r="H174" s="63"/>
      <c r="I174" s="64"/>
      <c r="J174" s="64"/>
      <c r="K174" s="64"/>
      <c r="L174" s="64"/>
      <c r="M174" s="64"/>
      <c r="N174" s="64"/>
      <c r="O174" s="65"/>
    </row>
    <row r="175" spans="1:15" ht="15.75" thickBot="1" x14ac:dyDescent="0.3">
      <c r="A175" s="18">
        <v>171</v>
      </c>
      <c r="B175" s="50" t="str">
        <f>IFERROR(VLOOKUP($A175,'TruPress Price File'!$A$7:$J$460,4,0),"")</f>
        <v/>
      </c>
      <c r="C175" s="20" t="str">
        <f>IFERROR(VLOOKUP($A175,'TruPress Price File'!$A$7:$J$460,3,0),"")</f>
        <v/>
      </c>
      <c r="D175" s="21" t="str">
        <f>IFERROR(VLOOKUP($A175,'TruPress Price File'!$A$7:$J$460,6,0),"")</f>
        <v/>
      </c>
      <c r="E175" s="22" t="str">
        <f>IFERROR(VLOOKUP($A175,'TruPress Price File'!$A$7:$J$460,8,0),"")</f>
        <v/>
      </c>
      <c r="F175" s="23" t="str">
        <f>IFERROR(VLOOKUP($A175,'TruPress Price File'!$A$7:$J$460,9,0),"")</f>
        <v/>
      </c>
      <c r="G175" s="23" t="str">
        <f t="shared" si="2"/>
        <v/>
      </c>
      <c r="H175" s="63"/>
      <c r="I175" s="64"/>
      <c r="J175" s="64"/>
      <c r="K175" s="64"/>
      <c r="L175" s="64"/>
      <c r="M175" s="64"/>
      <c r="N175" s="64"/>
      <c r="O175" s="65"/>
    </row>
    <row r="176" spans="1:15" ht="15.75" thickBot="1" x14ac:dyDescent="0.3">
      <c r="A176" s="18">
        <v>172</v>
      </c>
      <c r="B176" s="50" t="str">
        <f>IFERROR(VLOOKUP($A176,'TruPress Price File'!$A$7:$J$460,4,0),"")</f>
        <v/>
      </c>
      <c r="C176" s="20" t="str">
        <f>IFERROR(VLOOKUP($A176,'TruPress Price File'!$A$7:$J$460,3,0),"")</f>
        <v/>
      </c>
      <c r="D176" s="21" t="str">
        <f>IFERROR(VLOOKUP($A176,'TruPress Price File'!$A$7:$J$460,6,0),"")</f>
        <v/>
      </c>
      <c r="E176" s="22" t="str">
        <f>IFERROR(VLOOKUP($A176,'TruPress Price File'!$A$7:$J$460,8,0),"")</f>
        <v/>
      </c>
      <c r="F176" s="23" t="str">
        <f>IFERROR(VLOOKUP($A176,'TruPress Price File'!$A$7:$J$460,9,0),"")</f>
        <v/>
      </c>
      <c r="G176" s="23" t="str">
        <f t="shared" si="2"/>
        <v/>
      </c>
      <c r="H176" s="63"/>
      <c r="I176" s="64"/>
      <c r="J176" s="64"/>
      <c r="K176" s="64"/>
      <c r="L176" s="64"/>
      <c r="M176" s="64"/>
      <c r="N176" s="64"/>
      <c r="O176" s="65"/>
    </row>
    <row r="177" spans="1:15" ht="15.75" thickBot="1" x14ac:dyDescent="0.3">
      <c r="A177" s="18">
        <v>173</v>
      </c>
      <c r="B177" s="50" t="str">
        <f>IFERROR(VLOOKUP($A177,'TruPress Price File'!$A$7:$J$460,4,0),"")</f>
        <v/>
      </c>
      <c r="C177" s="20" t="str">
        <f>IFERROR(VLOOKUP($A177,'TruPress Price File'!$A$7:$J$460,3,0),"")</f>
        <v/>
      </c>
      <c r="D177" s="21" t="str">
        <f>IFERROR(VLOOKUP($A177,'TruPress Price File'!$A$7:$J$460,6,0),"")</f>
        <v/>
      </c>
      <c r="E177" s="22" t="str">
        <f>IFERROR(VLOOKUP($A177,'TruPress Price File'!$A$7:$J$460,8,0),"")</f>
        <v/>
      </c>
      <c r="F177" s="23" t="str">
        <f>IFERROR(VLOOKUP($A177,'TruPress Price File'!$A$7:$J$460,9,0),"")</f>
        <v/>
      </c>
      <c r="G177" s="23" t="str">
        <f t="shared" si="2"/>
        <v/>
      </c>
      <c r="H177" s="63"/>
      <c r="I177" s="64"/>
      <c r="J177" s="64"/>
      <c r="K177" s="64"/>
      <c r="L177" s="64"/>
      <c r="M177" s="64"/>
      <c r="N177" s="64"/>
      <c r="O177" s="65"/>
    </row>
    <row r="178" spans="1:15" ht="15.75" thickBot="1" x14ac:dyDescent="0.3">
      <c r="A178" s="18">
        <v>174</v>
      </c>
      <c r="B178" s="50" t="str">
        <f>IFERROR(VLOOKUP($A178,'TruPress Price File'!$A$7:$J$460,4,0),"")</f>
        <v/>
      </c>
      <c r="C178" s="20" t="str">
        <f>IFERROR(VLOOKUP($A178,'TruPress Price File'!$A$7:$J$460,3,0),"")</f>
        <v/>
      </c>
      <c r="D178" s="21" t="str">
        <f>IFERROR(VLOOKUP($A178,'TruPress Price File'!$A$7:$J$460,6,0),"")</f>
        <v/>
      </c>
      <c r="E178" s="22" t="str">
        <f>IFERROR(VLOOKUP($A178,'TruPress Price File'!$A$7:$J$460,8,0),"")</f>
        <v/>
      </c>
      <c r="F178" s="23" t="str">
        <f>IFERROR(VLOOKUP($A178,'TruPress Price File'!$A$7:$J$460,9,0),"")</f>
        <v/>
      </c>
      <c r="G178" s="23" t="str">
        <f t="shared" si="2"/>
        <v/>
      </c>
      <c r="H178" s="63"/>
      <c r="I178" s="64"/>
      <c r="J178" s="64"/>
      <c r="K178" s="64"/>
      <c r="L178" s="64"/>
      <c r="M178" s="64"/>
      <c r="N178" s="64"/>
      <c r="O178" s="65"/>
    </row>
    <row r="179" spans="1:15" ht="15.75" thickBot="1" x14ac:dyDescent="0.3">
      <c r="A179" s="18">
        <v>175</v>
      </c>
      <c r="B179" s="50" t="str">
        <f>IFERROR(VLOOKUP($A179,'TruPress Price File'!$A$7:$J$460,4,0),"")</f>
        <v/>
      </c>
      <c r="C179" s="20" t="str">
        <f>IFERROR(VLOOKUP($A179,'TruPress Price File'!$A$7:$J$460,3,0),"")</f>
        <v/>
      </c>
      <c r="D179" s="21" t="str">
        <f>IFERROR(VLOOKUP($A179,'TruPress Price File'!$A$7:$J$460,6,0),"")</f>
        <v/>
      </c>
      <c r="E179" s="22" t="str">
        <f>IFERROR(VLOOKUP($A179,'TruPress Price File'!$A$7:$J$460,8,0),"")</f>
        <v/>
      </c>
      <c r="F179" s="23" t="str">
        <f>IFERROR(VLOOKUP($A179,'TruPress Price File'!$A$7:$J$460,9,0),"")</f>
        <v/>
      </c>
      <c r="G179" s="23" t="str">
        <f t="shared" si="2"/>
        <v/>
      </c>
      <c r="H179" s="63"/>
      <c r="I179" s="64"/>
      <c r="J179" s="64"/>
      <c r="K179" s="64"/>
      <c r="L179" s="64"/>
      <c r="M179" s="64"/>
      <c r="N179" s="64"/>
      <c r="O179" s="65"/>
    </row>
    <row r="180" spans="1:15" ht="15.75" thickBot="1" x14ac:dyDescent="0.3">
      <c r="A180" s="18">
        <v>176</v>
      </c>
      <c r="B180" s="50" t="str">
        <f>IFERROR(VLOOKUP($A180,'TruPress Price File'!$A$7:$J$460,4,0),"")</f>
        <v/>
      </c>
      <c r="C180" s="20" t="str">
        <f>IFERROR(VLOOKUP($A180,'TruPress Price File'!$A$7:$J$460,3,0),"")</f>
        <v/>
      </c>
      <c r="D180" s="21" t="str">
        <f>IFERROR(VLOOKUP($A180,'TruPress Price File'!$A$7:$J$460,6,0),"")</f>
        <v/>
      </c>
      <c r="E180" s="22" t="str">
        <f>IFERROR(VLOOKUP($A180,'TruPress Price File'!$A$7:$J$460,8,0),"")</f>
        <v/>
      </c>
      <c r="F180" s="23" t="str">
        <f>IFERROR(VLOOKUP($A180,'TruPress Price File'!$A$7:$J$460,9,0),"")</f>
        <v/>
      </c>
      <c r="G180" s="23" t="str">
        <f t="shared" si="2"/>
        <v/>
      </c>
      <c r="H180" s="63"/>
      <c r="I180" s="64"/>
      <c r="J180" s="64"/>
      <c r="K180" s="64"/>
      <c r="L180" s="64"/>
      <c r="M180" s="64"/>
      <c r="N180" s="64"/>
      <c r="O180" s="65"/>
    </row>
    <row r="181" spans="1:15" ht="15.75" thickBot="1" x14ac:dyDescent="0.3">
      <c r="A181" s="18">
        <v>177</v>
      </c>
      <c r="B181" s="50" t="str">
        <f>IFERROR(VLOOKUP($A181,'TruPress Price File'!$A$7:$J$460,4,0),"")</f>
        <v/>
      </c>
      <c r="C181" s="20" t="str">
        <f>IFERROR(VLOOKUP($A181,'TruPress Price File'!$A$7:$J$460,3,0),"")</f>
        <v/>
      </c>
      <c r="D181" s="21" t="str">
        <f>IFERROR(VLOOKUP($A181,'TruPress Price File'!$A$7:$J$460,6,0),"")</f>
        <v/>
      </c>
      <c r="E181" s="22" t="str">
        <f>IFERROR(VLOOKUP($A181,'TruPress Price File'!$A$7:$J$460,8,0),"")</f>
        <v/>
      </c>
      <c r="F181" s="23" t="str">
        <f>IFERROR(VLOOKUP($A181,'TruPress Price File'!$A$7:$J$460,9,0),"")</f>
        <v/>
      </c>
      <c r="G181" s="23" t="str">
        <f t="shared" si="2"/>
        <v/>
      </c>
      <c r="H181" s="63"/>
      <c r="I181" s="64"/>
      <c r="J181" s="64"/>
      <c r="K181" s="64"/>
      <c r="L181" s="64"/>
      <c r="M181" s="64"/>
      <c r="N181" s="64"/>
      <c r="O181" s="65"/>
    </row>
    <row r="182" spans="1:15" ht="15.75" thickBot="1" x14ac:dyDescent="0.3">
      <c r="A182" s="18">
        <v>178</v>
      </c>
      <c r="B182" s="50" t="str">
        <f>IFERROR(VLOOKUP($A182,'TruPress Price File'!$A$7:$J$460,4,0),"")</f>
        <v/>
      </c>
      <c r="C182" s="20" t="str">
        <f>IFERROR(VLOOKUP($A182,'TruPress Price File'!$A$7:$J$460,3,0),"")</f>
        <v/>
      </c>
      <c r="D182" s="21" t="str">
        <f>IFERROR(VLOOKUP($A182,'TruPress Price File'!$A$7:$J$460,6,0),"")</f>
        <v/>
      </c>
      <c r="E182" s="22" t="str">
        <f>IFERROR(VLOOKUP($A182,'TruPress Price File'!$A$7:$J$460,8,0),"")</f>
        <v/>
      </c>
      <c r="F182" s="23" t="str">
        <f>IFERROR(VLOOKUP($A182,'TruPress Price File'!$A$7:$J$460,9,0),"")</f>
        <v/>
      </c>
      <c r="G182" s="23" t="str">
        <f t="shared" si="2"/>
        <v/>
      </c>
      <c r="H182" s="63"/>
      <c r="I182" s="64"/>
      <c r="J182" s="64"/>
      <c r="K182" s="64"/>
      <c r="L182" s="64"/>
      <c r="M182" s="64"/>
      <c r="N182" s="64"/>
      <c r="O182" s="65"/>
    </row>
    <row r="183" spans="1:15" ht="15.75" thickBot="1" x14ac:dyDescent="0.3">
      <c r="A183" s="18">
        <v>179</v>
      </c>
      <c r="B183" s="50" t="str">
        <f>IFERROR(VLOOKUP($A183,'TruPress Price File'!$A$7:$J$460,4,0),"")</f>
        <v/>
      </c>
      <c r="C183" s="20" t="str">
        <f>IFERROR(VLOOKUP($A183,'TruPress Price File'!$A$7:$J$460,3,0),"")</f>
        <v/>
      </c>
      <c r="D183" s="21" t="str">
        <f>IFERROR(VLOOKUP($A183,'TruPress Price File'!$A$7:$J$460,6,0),"")</f>
        <v/>
      </c>
      <c r="E183" s="22" t="str">
        <f>IFERROR(VLOOKUP($A183,'TruPress Price File'!$A$7:$J$460,8,0),"")</f>
        <v/>
      </c>
      <c r="F183" s="23" t="str">
        <f>IFERROR(VLOOKUP($A183,'TruPress Price File'!$A$7:$J$460,9,0),"")</f>
        <v/>
      </c>
      <c r="G183" s="23" t="str">
        <f t="shared" si="2"/>
        <v/>
      </c>
      <c r="H183" s="63"/>
      <c r="I183" s="64"/>
      <c r="J183" s="64"/>
      <c r="K183" s="64"/>
      <c r="L183" s="64"/>
      <c r="M183" s="64"/>
      <c r="N183" s="64"/>
      <c r="O183" s="65"/>
    </row>
    <row r="184" spans="1:15" ht="15.75" thickBot="1" x14ac:dyDescent="0.3">
      <c r="A184" s="18">
        <v>180</v>
      </c>
      <c r="B184" s="50" t="str">
        <f>IFERROR(VLOOKUP($A184,'TruPress Price File'!$A$7:$J$460,4,0),"")</f>
        <v/>
      </c>
      <c r="C184" s="20" t="str">
        <f>IFERROR(VLOOKUP($A184,'TruPress Price File'!$A$7:$J$460,3,0),"")</f>
        <v/>
      </c>
      <c r="D184" s="21" t="str">
        <f>IFERROR(VLOOKUP($A184,'TruPress Price File'!$A$7:$J$460,6,0),"")</f>
        <v/>
      </c>
      <c r="E184" s="22" t="str">
        <f>IFERROR(VLOOKUP($A184,'TruPress Price File'!$A$7:$J$460,8,0),"")</f>
        <v/>
      </c>
      <c r="F184" s="23" t="str">
        <f>IFERROR(VLOOKUP($A184,'TruPress Price File'!$A$7:$J$460,9,0),"")</f>
        <v/>
      </c>
      <c r="G184" s="23" t="str">
        <f t="shared" si="2"/>
        <v/>
      </c>
      <c r="H184" s="63"/>
      <c r="I184" s="64"/>
      <c r="J184" s="64"/>
      <c r="K184" s="64"/>
      <c r="L184" s="64"/>
      <c r="M184" s="64"/>
      <c r="N184" s="64"/>
      <c r="O184" s="65"/>
    </row>
    <row r="185" spans="1:15" ht="15.75" thickBot="1" x14ac:dyDescent="0.3">
      <c r="A185" s="18">
        <v>181</v>
      </c>
      <c r="B185" s="50" t="str">
        <f>IFERROR(VLOOKUP($A185,'TruPress Price File'!$A$7:$J$460,4,0),"")</f>
        <v/>
      </c>
      <c r="C185" s="20" t="str">
        <f>IFERROR(VLOOKUP($A185,'TruPress Price File'!$A$7:$J$460,3,0),"")</f>
        <v/>
      </c>
      <c r="D185" s="21" t="str">
        <f>IFERROR(VLOOKUP($A185,'TruPress Price File'!$A$7:$J$460,6,0),"")</f>
        <v/>
      </c>
      <c r="E185" s="22" t="str">
        <f>IFERROR(VLOOKUP($A185,'TruPress Price File'!$A$7:$J$460,8,0),"")</f>
        <v/>
      </c>
      <c r="F185" s="23" t="str">
        <f>IFERROR(VLOOKUP($A185,'TruPress Price File'!$A$7:$J$460,9,0),"")</f>
        <v/>
      </c>
      <c r="G185" s="23" t="str">
        <f t="shared" si="2"/>
        <v/>
      </c>
      <c r="H185" s="63"/>
      <c r="I185" s="64"/>
      <c r="J185" s="64"/>
      <c r="K185" s="64"/>
      <c r="L185" s="64"/>
      <c r="M185" s="64"/>
      <c r="N185" s="64"/>
      <c r="O185" s="65"/>
    </row>
    <row r="186" spans="1:15" ht="15.75" thickBot="1" x14ac:dyDescent="0.3">
      <c r="A186" s="18">
        <v>182</v>
      </c>
      <c r="B186" s="50" t="str">
        <f>IFERROR(VLOOKUP($A186,'TruPress Price File'!$A$7:$J$460,4,0),"")</f>
        <v/>
      </c>
      <c r="C186" s="20" t="str">
        <f>IFERROR(VLOOKUP($A186,'TruPress Price File'!$A$7:$J$460,3,0),"")</f>
        <v/>
      </c>
      <c r="D186" s="21" t="str">
        <f>IFERROR(VLOOKUP($A186,'TruPress Price File'!$A$7:$J$460,6,0),"")</f>
        <v/>
      </c>
      <c r="E186" s="22" t="str">
        <f>IFERROR(VLOOKUP($A186,'TruPress Price File'!$A$7:$J$460,8,0),"")</f>
        <v/>
      </c>
      <c r="F186" s="23" t="str">
        <f>IFERROR(VLOOKUP($A186,'TruPress Price File'!$A$7:$J$460,9,0),"")</f>
        <v/>
      </c>
      <c r="G186" s="23" t="str">
        <f t="shared" si="2"/>
        <v/>
      </c>
      <c r="H186" s="63"/>
      <c r="I186" s="64"/>
      <c r="J186" s="64"/>
      <c r="K186" s="64"/>
      <c r="L186" s="64"/>
      <c r="M186" s="64"/>
      <c r="N186" s="64"/>
      <c r="O186" s="65"/>
    </row>
    <row r="187" spans="1:15" ht="15.75" thickBot="1" x14ac:dyDescent="0.3">
      <c r="A187" s="18">
        <v>183</v>
      </c>
      <c r="B187" s="50" t="str">
        <f>IFERROR(VLOOKUP($A187,'TruPress Price File'!$A$7:$J$460,4,0),"")</f>
        <v/>
      </c>
      <c r="C187" s="20" t="str">
        <f>IFERROR(VLOOKUP($A187,'TruPress Price File'!$A$7:$J$460,3,0),"")</f>
        <v/>
      </c>
      <c r="D187" s="21" t="str">
        <f>IFERROR(VLOOKUP($A187,'TruPress Price File'!$A$7:$J$460,6,0),"")</f>
        <v/>
      </c>
      <c r="E187" s="22" t="str">
        <f>IFERROR(VLOOKUP($A187,'TruPress Price File'!$A$7:$J$460,8,0),"")</f>
        <v/>
      </c>
      <c r="F187" s="23" t="str">
        <f>IFERROR(VLOOKUP($A187,'TruPress Price File'!$A$7:$J$460,9,0),"")</f>
        <v/>
      </c>
      <c r="G187" s="23" t="str">
        <f t="shared" si="2"/>
        <v/>
      </c>
      <c r="H187" s="63"/>
      <c r="I187" s="64"/>
      <c r="J187" s="64"/>
      <c r="K187" s="64"/>
      <c r="L187" s="64"/>
      <c r="M187" s="64"/>
      <c r="N187" s="64"/>
      <c r="O187" s="65"/>
    </row>
    <row r="188" spans="1:15" ht="15.75" thickBot="1" x14ac:dyDescent="0.3">
      <c r="A188" s="18">
        <v>184</v>
      </c>
      <c r="B188" s="50" t="str">
        <f>IFERROR(VLOOKUP($A188,'TruPress Price File'!$A$7:$J$460,4,0),"")</f>
        <v/>
      </c>
      <c r="C188" s="20" t="str">
        <f>IFERROR(VLOOKUP($A188,'TruPress Price File'!$A$7:$J$460,3,0),"")</f>
        <v/>
      </c>
      <c r="D188" s="21" t="str">
        <f>IFERROR(VLOOKUP($A188,'TruPress Price File'!$A$7:$J$460,6,0),"")</f>
        <v/>
      </c>
      <c r="E188" s="22" t="str">
        <f>IFERROR(VLOOKUP($A188,'TruPress Price File'!$A$7:$J$460,8,0),"")</f>
        <v/>
      </c>
      <c r="F188" s="23" t="str">
        <f>IFERROR(VLOOKUP($A188,'TruPress Price File'!$A$7:$J$460,9,0),"")</f>
        <v/>
      </c>
      <c r="G188" s="23" t="str">
        <f t="shared" si="2"/>
        <v/>
      </c>
      <c r="H188" s="63"/>
      <c r="I188" s="64"/>
      <c r="J188" s="64"/>
      <c r="K188" s="64"/>
      <c r="L188" s="64"/>
      <c r="M188" s="64"/>
      <c r="N188" s="64"/>
      <c r="O188" s="65"/>
    </row>
    <row r="189" spans="1:15" ht="15.75" thickBot="1" x14ac:dyDescent="0.3">
      <c r="A189" s="18">
        <v>185</v>
      </c>
      <c r="B189" s="50" t="str">
        <f>IFERROR(VLOOKUP($A189,'TruPress Price File'!$A$7:$J$460,4,0),"")</f>
        <v/>
      </c>
      <c r="C189" s="20" t="str">
        <f>IFERROR(VLOOKUP($A189,'TruPress Price File'!$A$7:$J$460,3,0),"")</f>
        <v/>
      </c>
      <c r="D189" s="21" t="str">
        <f>IFERROR(VLOOKUP($A189,'TruPress Price File'!$A$7:$J$460,6,0),"")</f>
        <v/>
      </c>
      <c r="E189" s="22" t="str">
        <f>IFERROR(VLOOKUP($A189,'TruPress Price File'!$A$7:$J$460,8,0),"")</f>
        <v/>
      </c>
      <c r="F189" s="23" t="str">
        <f>IFERROR(VLOOKUP($A189,'TruPress Price File'!$A$7:$J$460,9,0),"")</f>
        <v/>
      </c>
      <c r="G189" s="23" t="str">
        <f t="shared" si="2"/>
        <v/>
      </c>
      <c r="H189" s="63"/>
      <c r="I189" s="64"/>
      <c r="J189" s="64"/>
      <c r="K189" s="64"/>
      <c r="L189" s="64"/>
      <c r="M189" s="64"/>
      <c r="N189" s="64"/>
      <c r="O189" s="65"/>
    </row>
    <row r="190" spans="1:15" ht="15.75" thickBot="1" x14ac:dyDescent="0.3">
      <c r="A190" s="18">
        <v>186</v>
      </c>
      <c r="B190" s="50" t="str">
        <f>IFERROR(VLOOKUP($A190,'TruPress Price File'!$A$7:$J$460,4,0),"")</f>
        <v/>
      </c>
      <c r="C190" s="20" t="str">
        <f>IFERROR(VLOOKUP($A190,'TruPress Price File'!$A$7:$J$460,3,0),"")</f>
        <v/>
      </c>
      <c r="D190" s="21" t="str">
        <f>IFERROR(VLOOKUP($A190,'TruPress Price File'!$A$7:$J$460,6,0),"")</f>
        <v/>
      </c>
      <c r="E190" s="22" t="str">
        <f>IFERROR(VLOOKUP($A190,'TruPress Price File'!$A$7:$J$460,8,0),"")</f>
        <v/>
      </c>
      <c r="F190" s="23" t="str">
        <f>IFERROR(VLOOKUP($A190,'TruPress Price File'!$A$7:$J$460,9,0),"")</f>
        <v/>
      </c>
      <c r="G190" s="23" t="str">
        <f t="shared" si="2"/>
        <v/>
      </c>
      <c r="H190" s="63"/>
      <c r="I190" s="64"/>
      <c r="J190" s="64"/>
      <c r="K190" s="64"/>
      <c r="L190" s="64"/>
      <c r="M190" s="64"/>
      <c r="N190" s="64"/>
      <c r="O190" s="65"/>
    </row>
    <row r="191" spans="1:15" ht="15.75" thickBot="1" x14ac:dyDescent="0.3">
      <c r="A191" s="18">
        <v>187</v>
      </c>
      <c r="B191" s="50" t="str">
        <f>IFERROR(VLOOKUP($A191,'TruPress Price File'!$A$7:$J$460,4,0),"")</f>
        <v/>
      </c>
      <c r="C191" s="20" t="str">
        <f>IFERROR(VLOOKUP($A191,'TruPress Price File'!$A$7:$J$460,3,0),"")</f>
        <v/>
      </c>
      <c r="D191" s="21" t="str">
        <f>IFERROR(VLOOKUP($A191,'TruPress Price File'!$A$7:$J$460,6,0),"")</f>
        <v/>
      </c>
      <c r="E191" s="22" t="str">
        <f>IFERROR(VLOOKUP($A191,'TruPress Price File'!$A$7:$J$460,8,0),"")</f>
        <v/>
      </c>
      <c r="F191" s="23" t="str">
        <f>IFERROR(VLOOKUP($A191,'TruPress Price File'!$A$7:$J$460,9,0),"")</f>
        <v/>
      </c>
      <c r="G191" s="23" t="str">
        <f t="shared" si="2"/>
        <v/>
      </c>
      <c r="H191" s="63"/>
      <c r="I191" s="64"/>
      <c r="J191" s="64"/>
      <c r="K191" s="64"/>
      <c r="L191" s="64"/>
      <c r="M191" s="64"/>
      <c r="N191" s="64"/>
      <c r="O191" s="65"/>
    </row>
    <row r="192" spans="1:15" ht="15.75" thickBot="1" x14ac:dyDescent="0.3">
      <c r="A192" s="18">
        <v>188</v>
      </c>
      <c r="B192" s="50" t="str">
        <f>IFERROR(VLOOKUP($A192,'TruPress Price File'!$A$7:$J$460,4,0),"")</f>
        <v/>
      </c>
      <c r="C192" s="20" t="str">
        <f>IFERROR(VLOOKUP($A192,'TruPress Price File'!$A$7:$J$460,3,0),"")</f>
        <v/>
      </c>
      <c r="D192" s="21" t="str">
        <f>IFERROR(VLOOKUP($A192,'TruPress Price File'!$A$7:$J$460,6,0),"")</f>
        <v/>
      </c>
      <c r="E192" s="22" t="str">
        <f>IFERROR(VLOOKUP($A192,'TruPress Price File'!$A$7:$J$460,8,0),"")</f>
        <v/>
      </c>
      <c r="F192" s="23" t="str">
        <f>IFERROR(VLOOKUP($A192,'TruPress Price File'!$A$7:$J$460,9,0),"")</f>
        <v/>
      </c>
      <c r="G192" s="23" t="str">
        <f t="shared" si="2"/>
        <v/>
      </c>
      <c r="H192" s="63"/>
      <c r="I192" s="64"/>
      <c r="J192" s="64"/>
      <c r="K192" s="64"/>
      <c r="L192" s="64"/>
      <c r="M192" s="64"/>
      <c r="N192" s="64"/>
      <c r="O192" s="65"/>
    </row>
    <row r="193" spans="1:15" ht="15.75" thickBot="1" x14ac:dyDescent="0.3">
      <c r="A193" s="18">
        <v>189</v>
      </c>
      <c r="B193" s="50" t="str">
        <f>IFERROR(VLOOKUP($A193,'TruPress Price File'!$A$7:$J$460,4,0),"")</f>
        <v/>
      </c>
      <c r="C193" s="20" t="str">
        <f>IFERROR(VLOOKUP($A193,'TruPress Price File'!$A$7:$J$460,3,0),"")</f>
        <v/>
      </c>
      <c r="D193" s="21" t="str">
        <f>IFERROR(VLOOKUP($A193,'TruPress Price File'!$A$7:$J$460,6,0),"")</f>
        <v/>
      </c>
      <c r="E193" s="22" t="str">
        <f>IFERROR(VLOOKUP($A193,'TruPress Price File'!$A$7:$J$460,8,0),"")</f>
        <v/>
      </c>
      <c r="F193" s="23" t="str">
        <f>IFERROR(VLOOKUP($A193,'TruPress Price File'!$A$7:$J$460,9,0),"")</f>
        <v/>
      </c>
      <c r="G193" s="23" t="str">
        <f t="shared" si="2"/>
        <v/>
      </c>
      <c r="H193" s="63"/>
      <c r="I193" s="64"/>
      <c r="J193" s="64"/>
      <c r="K193" s="64"/>
      <c r="L193" s="64"/>
      <c r="M193" s="64"/>
      <c r="N193" s="64"/>
      <c r="O193" s="65"/>
    </row>
    <row r="194" spans="1:15" ht="15.75" thickBot="1" x14ac:dyDescent="0.3">
      <c r="A194" s="18">
        <v>190</v>
      </c>
      <c r="B194" s="50" t="str">
        <f>IFERROR(VLOOKUP($A194,'TruPress Price File'!$A$7:$J$460,4,0),"")</f>
        <v/>
      </c>
      <c r="C194" s="20" t="str">
        <f>IFERROR(VLOOKUP($A194,'TruPress Price File'!$A$7:$J$460,3,0),"")</f>
        <v/>
      </c>
      <c r="D194" s="21" t="str">
        <f>IFERROR(VLOOKUP($A194,'TruPress Price File'!$A$7:$J$460,6,0),"")</f>
        <v/>
      </c>
      <c r="E194" s="22" t="str">
        <f>IFERROR(VLOOKUP($A194,'TruPress Price File'!$A$7:$J$460,8,0),"")</f>
        <v/>
      </c>
      <c r="F194" s="23" t="str">
        <f>IFERROR(VLOOKUP($A194,'TruPress Price File'!$A$7:$J$460,9,0),"")</f>
        <v/>
      </c>
      <c r="G194" s="23" t="str">
        <f t="shared" si="2"/>
        <v/>
      </c>
      <c r="H194" s="63"/>
      <c r="I194" s="64"/>
      <c r="J194" s="64"/>
      <c r="K194" s="64"/>
      <c r="L194" s="64"/>
      <c r="M194" s="64"/>
      <c r="N194" s="64"/>
      <c r="O194" s="65"/>
    </row>
    <row r="195" spans="1:15" ht="15.75" thickBot="1" x14ac:dyDescent="0.3">
      <c r="A195" s="18">
        <v>191</v>
      </c>
      <c r="B195" s="50" t="str">
        <f>IFERROR(VLOOKUP($A195,'TruPress Price File'!$A$7:$J$460,4,0),"")</f>
        <v/>
      </c>
      <c r="C195" s="20" t="str">
        <f>IFERROR(VLOOKUP($A195,'TruPress Price File'!$A$7:$J$460,3,0),"")</f>
        <v/>
      </c>
      <c r="D195" s="21" t="str">
        <f>IFERROR(VLOOKUP($A195,'TruPress Price File'!$A$7:$J$460,6,0),"")</f>
        <v/>
      </c>
      <c r="E195" s="22" t="str">
        <f>IFERROR(VLOOKUP($A195,'TruPress Price File'!$A$7:$J$460,8,0),"")</f>
        <v/>
      </c>
      <c r="F195" s="23" t="str">
        <f>IFERROR(VLOOKUP($A195,'TruPress Price File'!$A$7:$J$460,9,0),"")</f>
        <v/>
      </c>
      <c r="G195" s="23" t="str">
        <f t="shared" si="2"/>
        <v/>
      </c>
      <c r="H195" s="63"/>
      <c r="I195" s="64"/>
      <c r="J195" s="64"/>
      <c r="K195" s="64"/>
      <c r="L195" s="64"/>
      <c r="M195" s="64"/>
      <c r="N195" s="64"/>
      <c r="O195" s="65"/>
    </row>
    <row r="196" spans="1:15" ht="15.75" thickBot="1" x14ac:dyDescent="0.3">
      <c r="A196" s="18">
        <v>192</v>
      </c>
      <c r="B196" s="50" t="str">
        <f>IFERROR(VLOOKUP($A196,'TruPress Price File'!$A$7:$J$460,4,0),"")</f>
        <v/>
      </c>
      <c r="C196" s="20" t="str">
        <f>IFERROR(VLOOKUP($A196,'TruPress Price File'!$A$7:$J$460,3,0),"")</f>
        <v/>
      </c>
      <c r="D196" s="21" t="str">
        <f>IFERROR(VLOOKUP($A196,'TruPress Price File'!$A$7:$J$460,6,0),"")</f>
        <v/>
      </c>
      <c r="E196" s="22" t="str">
        <f>IFERROR(VLOOKUP($A196,'TruPress Price File'!$A$7:$J$460,8,0),"")</f>
        <v/>
      </c>
      <c r="F196" s="23" t="str">
        <f>IFERROR(VLOOKUP($A196,'TruPress Price File'!$A$7:$J$460,9,0),"")</f>
        <v/>
      </c>
      <c r="G196" s="23" t="str">
        <f t="shared" si="2"/>
        <v/>
      </c>
      <c r="H196" s="63"/>
      <c r="I196" s="64"/>
      <c r="J196" s="64"/>
      <c r="K196" s="64"/>
      <c r="L196" s="64"/>
      <c r="M196" s="64"/>
      <c r="N196" s="64"/>
      <c r="O196" s="65"/>
    </row>
    <row r="197" spans="1:15" ht="15.75" thickBot="1" x14ac:dyDescent="0.3">
      <c r="A197" s="18">
        <v>193</v>
      </c>
      <c r="B197" s="50" t="str">
        <f>IFERROR(VLOOKUP($A197,'TruPress Price File'!$A$7:$J$460,4,0),"")</f>
        <v/>
      </c>
      <c r="C197" s="20" t="str">
        <f>IFERROR(VLOOKUP($A197,'TruPress Price File'!$A$7:$J$460,3,0),"")</f>
        <v/>
      </c>
      <c r="D197" s="21" t="str">
        <f>IFERROR(VLOOKUP($A197,'TruPress Price File'!$A$7:$J$460,6,0),"")</f>
        <v/>
      </c>
      <c r="E197" s="22" t="str">
        <f>IFERROR(VLOOKUP($A197,'TruPress Price File'!$A$7:$J$460,8,0),"")</f>
        <v/>
      </c>
      <c r="F197" s="23" t="str">
        <f>IFERROR(VLOOKUP($A197,'TruPress Price File'!$A$7:$J$460,9,0),"")</f>
        <v/>
      </c>
      <c r="G197" s="23" t="str">
        <f t="shared" si="2"/>
        <v/>
      </c>
      <c r="H197" s="63"/>
      <c r="I197" s="64"/>
      <c r="J197" s="64"/>
      <c r="K197" s="64"/>
      <c r="L197" s="64"/>
      <c r="M197" s="64"/>
      <c r="N197" s="64"/>
      <c r="O197" s="65"/>
    </row>
    <row r="198" spans="1:15" ht="15.75" thickBot="1" x14ac:dyDescent="0.3">
      <c r="A198" s="18">
        <v>194</v>
      </c>
      <c r="B198" s="50" t="str">
        <f>IFERROR(VLOOKUP($A198,'TruPress Price File'!$A$7:$J$460,4,0),"")</f>
        <v/>
      </c>
      <c r="C198" s="20" t="str">
        <f>IFERROR(VLOOKUP($A198,'TruPress Price File'!$A$7:$J$460,3,0),"")</f>
        <v/>
      </c>
      <c r="D198" s="21" t="str">
        <f>IFERROR(VLOOKUP($A198,'TruPress Price File'!$A$7:$J$460,6,0),"")</f>
        <v/>
      </c>
      <c r="E198" s="22" t="str">
        <f>IFERROR(VLOOKUP($A198,'TruPress Price File'!$A$7:$J$460,8,0),"")</f>
        <v/>
      </c>
      <c r="F198" s="23" t="str">
        <f>IFERROR(VLOOKUP($A198,'TruPress Price File'!$A$7:$J$460,9,0),"")</f>
        <v/>
      </c>
      <c r="G198" s="23" t="str">
        <f t="shared" ref="G198:G261" si="3">IFERROR(F198-(F198*$H$3%),"")</f>
        <v/>
      </c>
      <c r="H198" s="63"/>
      <c r="I198" s="64"/>
      <c r="J198" s="64"/>
      <c r="K198" s="64"/>
      <c r="L198" s="64"/>
      <c r="M198" s="64"/>
      <c r="N198" s="64"/>
      <c r="O198" s="65"/>
    </row>
    <row r="199" spans="1:15" ht="15.75" thickBot="1" x14ac:dyDescent="0.3">
      <c r="A199" s="18">
        <v>195</v>
      </c>
      <c r="B199" s="50" t="str">
        <f>IFERROR(VLOOKUP($A199,'TruPress Price File'!$A$7:$J$460,4,0),"")</f>
        <v/>
      </c>
      <c r="C199" s="20" t="str">
        <f>IFERROR(VLOOKUP($A199,'TruPress Price File'!$A$7:$J$460,3,0),"")</f>
        <v/>
      </c>
      <c r="D199" s="21" t="str">
        <f>IFERROR(VLOOKUP($A199,'TruPress Price File'!$A$7:$J$460,6,0),"")</f>
        <v/>
      </c>
      <c r="E199" s="22" t="str">
        <f>IFERROR(VLOOKUP($A199,'TruPress Price File'!$A$7:$J$460,8,0),"")</f>
        <v/>
      </c>
      <c r="F199" s="23" t="str">
        <f>IFERROR(VLOOKUP($A199,'TruPress Price File'!$A$7:$J$460,9,0),"")</f>
        <v/>
      </c>
      <c r="G199" s="23" t="str">
        <f t="shared" si="3"/>
        <v/>
      </c>
      <c r="H199" s="63"/>
      <c r="I199" s="64"/>
      <c r="J199" s="64"/>
      <c r="K199" s="64"/>
      <c r="L199" s="64"/>
      <c r="M199" s="64"/>
      <c r="N199" s="64"/>
      <c r="O199" s="65"/>
    </row>
    <row r="200" spans="1:15" ht="15.75" thickBot="1" x14ac:dyDescent="0.3">
      <c r="A200" s="18">
        <v>196</v>
      </c>
      <c r="B200" s="50" t="str">
        <f>IFERROR(VLOOKUP($A200,'TruPress Price File'!$A$7:$J$460,4,0),"")</f>
        <v/>
      </c>
      <c r="C200" s="20" t="str">
        <f>IFERROR(VLOOKUP($A200,'TruPress Price File'!$A$7:$J$460,3,0),"")</f>
        <v/>
      </c>
      <c r="D200" s="21" t="str">
        <f>IFERROR(VLOOKUP($A200,'TruPress Price File'!$A$7:$J$460,6,0),"")</f>
        <v/>
      </c>
      <c r="E200" s="22" t="str">
        <f>IFERROR(VLOOKUP($A200,'TruPress Price File'!$A$7:$J$460,8,0),"")</f>
        <v/>
      </c>
      <c r="F200" s="23" t="str">
        <f>IFERROR(VLOOKUP($A200,'TruPress Price File'!$A$7:$J$460,9,0),"")</f>
        <v/>
      </c>
      <c r="G200" s="23" t="str">
        <f t="shared" si="3"/>
        <v/>
      </c>
      <c r="H200" s="63"/>
      <c r="I200" s="64"/>
      <c r="J200" s="64"/>
      <c r="K200" s="64"/>
      <c r="L200" s="64"/>
      <c r="M200" s="64"/>
      <c r="N200" s="64"/>
      <c r="O200" s="65"/>
    </row>
    <row r="201" spans="1:15" ht="15.75" thickBot="1" x14ac:dyDescent="0.3">
      <c r="A201" s="18">
        <v>197</v>
      </c>
      <c r="B201" s="50" t="str">
        <f>IFERROR(VLOOKUP($A201,'TruPress Price File'!$A$7:$J$460,4,0),"")</f>
        <v/>
      </c>
      <c r="C201" s="20" t="str">
        <f>IFERROR(VLOOKUP($A201,'TruPress Price File'!$A$7:$J$460,3,0),"")</f>
        <v/>
      </c>
      <c r="D201" s="21" t="str">
        <f>IFERROR(VLOOKUP($A201,'TruPress Price File'!$A$7:$J$460,6,0),"")</f>
        <v/>
      </c>
      <c r="E201" s="22" t="str">
        <f>IFERROR(VLOOKUP($A201,'TruPress Price File'!$A$7:$J$460,8,0),"")</f>
        <v/>
      </c>
      <c r="F201" s="23" t="str">
        <f>IFERROR(VLOOKUP($A201,'TruPress Price File'!$A$7:$J$460,9,0),"")</f>
        <v/>
      </c>
      <c r="G201" s="23" t="str">
        <f t="shared" si="3"/>
        <v/>
      </c>
      <c r="H201" s="63"/>
      <c r="I201" s="64"/>
      <c r="J201" s="64"/>
      <c r="K201" s="64"/>
      <c r="L201" s="64"/>
      <c r="M201" s="64"/>
      <c r="N201" s="64"/>
      <c r="O201" s="65"/>
    </row>
    <row r="202" spans="1:15" ht="15.75" thickBot="1" x14ac:dyDescent="0.3">
      <c r="A202" s="18">
        <v>198</v>
      </c>
      <c r="B202" s="50" t="str">
        <f>IFERROR(VLOOKUP($A202,'TruPress Price File'!$A$7:$J$460,4,0),"")</f>
        <v/>
      </c>
      <c r="C202" s="20" t="str">
        <f>IFERROR(VLOOKUP($A202,'TruPress Price File'!$A$7:$J$460,3,0),"")</f>
        <v/>
      </c>
      <c r="D202" s="21" t="str">
        <f>IFERROR(VLOOKUP($A202,'TruPress Price File'!$A$7:$J$460,6,0),"")</f>
        <v/>
      </c>
      <c r="E202" s="22" t="str">
        <f>IFERROR(VLOOKUP($A202,'TruPress Price File'!$A$7:$J$460,8,0),"")</f>
        <v/>
      </c>
      <c r="F202" s="23" t="str">
        <f>IFERROR(VLOOKUP($A202,'TruPress Price File'!$A$7:$J$460,9,0),"")</f>
        <v/>
      </c>
      <c r="G202" s="23" t="str">
        <f t="shared" si="3"/>
        <v/>
      </c>
      <c r="H202" s="63"/>
      <c r="I202" s="64"/>
      <c r="J202" s="64"/>
      <c r="K202" s="64"/>
      <c r="L202" s="64"/>
      <c r="M202" s="64"/>
      <c r="N202" s="64"/>
      <c r="O202" s="65"/>
    </row>
    <row r="203" spans="1:15" ht="15.75" thickBot="1" x14ac:dyDescent="0.3">
      <c r="A203" s="18">
        <v>199</v>
      </c>
      <c r="B203" s="50" t="str">
        <f>IFERROR(VLOOKUP($A203,'TruPress Price File'!$A$7:$J$460,4,0),"")</f>
        <v/>
      </c>
      <c r="C203" s="20" t="str">
        <f>IFERROR(VLOOKUP($A203,'TruPress Price File'!$A$7:$J$460,3,0),"")</f>
        <v/>
      </c>
      <c r="D203" s="21" t="str">
        <f>IFERROR(VLOOKUP($A203,'TruPress Price File'!$A$7:$J$460,6,0),"")</f>
        <v/>
      </c>
      <c r="E203" s="22" t="str">
        <f>IFERROR(VLOOKUP($A203,'TruPress Price File'!$A$7:$J$460,8,0),"")</f>
        <v/>
      </c>
      <c r="F203" s="23" t="str">
        <f>IFERROR(VLOOKUP($A203,'TruPress Price File'!$A$7:$J$460,9,0),"")</f>
        <v/>
      </c>
      <c r="G203" s="23" t="str">
        <f t="shared" si="3"/>
        <v/>
      </c>
      <c r="H203" s="63"/>
      <c r="I203" s="64"/>
      <c r="J203" s="64"/>
      <c r="K203" s="64"/>
      <c r="L203" s="64"/>
      <c r="M203" s="64"/>
      <c r="N203" s="64"/>
      <c r="O203" s="65"/>
    </row>
    <row r="204" spans="1:15" ht="15.75" thickBot="1" x14ac:dyDescent="0.3">
      <c r="A204" s="18">
        <v>200</v>
      </c>
      <c r="B204" s="50" t="str">
        <f>IFERROR(VLOOKUP($A204,'TruPress Price File'!$A$7:$J$460,4,0),"")</f>
        <v/>
      </c>
      <c r="C204" s="20" t="str">
        <f>IFERROR(VLOOKUP($A204,'TruPress Price File'!$A$7:$J$460,3,0),"")</f>
        <v/>
      </c>
      <c r="D204" s="21" t="str">
        <f>IFERROR(VLOOKUP($A204,'TruPress Price File'!$A$7:$J$460,6,0),"")</f>
        <v/>
      </c>
      <c r="E204" s="22" t="str">
        <f>IFERROR(VLOOKUP($A204,'TruPress Price File'!$A$7:$J$460,8,0),"")</f>
        <v/>
      </c>
      <c r="F204" s="23" t="str">
        <f>IFERROR(VLOOKUP($A204,'TruPress Price File'!$A$7:$J$460,9,0),"")</f>
        <v/>
      </c>
      <c r="G204" s="23" t="str">
        <f t="shared" si="3"/>
        <v/>
      </c>
      <c r="H204" s="63"/>
      <c r="I204" s="64"/>
      <c r="J204" s="64"/>
      <c r="K204" s="64"/>
      <c r="L204" s="64"/>
      <c r="M204" s="64"/>
      <c r="N204" s="64"/>
      <c r="O204" s="65"/>
    </row>
    <row r="205" spans="1:15" ht="15.75" thickBot="1" x14ac:dyDescent="0.3">
      <c r="A205" s="18">
        <v>201</v>
      </c>
      <c r="B205" s="50" t="str">
        <f>IFERROR(VLOOKUP($A205,'TruPress Price File'!$A$7:$J$460,4,0),"")</f>
        <v/>
      </c>
      <c r="C205" s="20" t="str">
        <f>IFERROR(VLOOKUP($A205,'TruPress Price File'!$A$7:$J$460,3,0),"")</f>
        <v/>
      </c>
      <c r="D205" s="21" t="str">
        <f>IFERROR(VLOOKUP($A205,'TruPress Price File'!$A$7:$J$460,6,0),"")</f>
        <v/>
      </c>
      <c r="E205" s="22" t="str">
        <f>IFERROR(VLOOKUP($A205,'TruPress Price File'!$A$7:$J$460,8,0),"")</f>
        <v/>
      </c>
      <c r="F205" s="23" t="str">
        <f>IFERROR(VLOOKUP($A205,'TruPress Price File'!$A$7:$J$460,9,0),"")</f>
        <v/>
      </c>
      <c r="G205" s="23" t="str">
        <f t="shared" si="3"/>
        <v/>
      </c>
      <c r="H205" s="63"/>
      <c r="I205" s="64"/>
      <c r="J205" s="64"/>
      <c r="K205" s="64"/>
      <c r="L205" s="64"/>
      <c r="M205" s="64"/>
      <c r="N205" s="64"/>
      <c r="O205" s="65"/>
    </row>
    <row r="206" spans="1:15" ht="15.75" thickBot="1" x14ac:dyDescent="0.3">
      <c r="A206" s="18">
        <v>202</v>
      </c>
      <c r="B206" s="50" t="str">
        <f>IFERROR(VLOOKUP($A206,'TruPress Price File'!$A$7:$J$460,4,0),"")</f>
        <v/>
      </c>
      <c r="C206" s="20" t="str">
        <f>IFERROR(VLOOKUP($A206,'TruPress Price File'!$A$7:$J$460,3,0),"")</f>
        <v/>
      </c>
      <c r="D206" s="21" t="str">
        <f>IFERROR(VLOOKUP($A206,'TruPress Price File'!$A$7:$J$460,6,0),"")</f>
        <v/>
      </c>
      <c r="E206" s="22" t="str">
        <f>IFERROR(VLOOKUP($A206,'TruPress Price File'!$A$7:$J$460,8,0),"")</f>
        <v/>
      </c>
      <c r="F206" s="23" t="str">
        <f>IFERROR(VLOOKUP($A206,'TruPress Price File'!$A$7:$J$460,9,0),"")</f>
        <v/>
      </c>
      <c r="G206" s="23" t="str">
        <f t="shared" si="3"/>
        <v/>
      </c>
      <c r="H206" s="63"/>
      <c r="I206" s="64"/>
      <c r="J206" s="64"/>
      <c r="K206" s="64"/>
      <c r="L206" s="64"/>
      <c r="M206" s="64"/>
      <c r="N206" s="64"/>
      <c r="O206" s="65"/>
    </row>
    <row r="207" spans="1:15" ht="15.75" thickBot="1" x14ac:dyDescent="0.3">
      <c r="A207" s="18">
        <v>203</v>
      </c>
      <c r="B207" s="50" t="str">
        <f>IFERROR(VLOOKUP($A207,'TruPress Price File'!$A$7:$J$460,4,0),"")</f>
        <v/>
      </c>
      <c r="C207" s="20" t="str">
        <f>IFERROR(VLOOKUP($A207,'TruPress Price File'!$A$7:$J$460,3,0),"")</f>
        <v/>
      </c>
      <c r="D207" s="21" t="str">
        <f>IFERROR(VLOOKUP($A207,'TruPress Price File'!$A$7:$J$460,6,0),"")</f>
        <v/>
      </c>
      <c r="E207" s="22" t="str">
        <f>IFERROR(VLOOKUP($A207,'TruPress Price File'!$A$7:$J$460,8,0),"")</f>
        <v/>
      </c>
      <c r="F207" s="23" t="str">
        <f>IFERROR(VLOOKUP($A207,'TruPress Price File'!$A$7:$J$460,9,0),"")</f>
        <v/>
      </c>
      <c r="G207" s="23" t="str">
        <f t="shared" si="3"/>
        <v/>
      </c>
      <c r="H207" s="63"/>
      <c r="I207" s="64"/>
      <c r="J207" s="64"/>
      <c r="K207" s="64"/>
      <c r="L207" s="64"/>
      <c r="M207" s="64"/>
      <c r="N207" s="64"/>
      <c r="O207" s="65"/>
    </row>
    <row r="208" spans="1:15" ht="15.75" thickBot="1" x14ac:dyDescent="0.3">
      <c r="A208" s="18">
        <v>204</v>
      </c>
      <c r="B208" s="50" t="str">
        <f>IFERROR(VLOOKUP($A208,'TruPress Price File'!$A$7:$J$460,4,0),"")</f>
        <v/>
      </c>
      <c r="C208" s="20" t="str">
        <f>IFERROR(VLOOKUP($A208,'TruPress Price File'!$A$7:$J$460,3,0),"")</f>
        <v/>
      </c>
      <c r="D208" s="21" t="str">
        <f>IFERROR(VLOOKUP($A208,'TruPress Price File'!$A$7:$J$460,6,0),"")</f>
        <v/>
      </c>
      <c r="E208" s="22" t="str">
        <f>IFERROR(VLOOKUP($A208,'TruPress Price File'!$A$7:$J$460,8,0),"")</f>
        <v/>
      </c>
      <c r="F208" s="23" t="str">
        <f>IFERROR(VLOOKUP($A208,'TruPress Price File'!$A$7:$J$460,9,0),"")</f>
        <v/>
      </c>
      <c r="G208" s="23" t="str">
        <f t="shared" si="3"/>
        <v/>
      </c>
      <c r="H208" s="63"/>
      <c r="I208" s="64"/>
      <c r="J208" s="64"/>
      <c r="K208" s="64"/>
      <c r="L208" s="64"/>
      <c r="M208" s="64"/>
      <c r="N208" s="64"/>
      <c r="O208" s="65"/>
    </row>
    <row r="209" spans="1:15" ht="15.75" thickBot="1" x14ac:dyDescent="0.3">
      <c r="A209" s="18">
        <v>205</v>
      </c>
      <c r="B209" s="50" t="str">
        <f>IFERROR(VLOOKUP($A209,'TruPress Price File'!$A$7:$J$460,4,0),"")</f>
        <v/>
      </c>
      <c r="C209" s="20" t="str">
        <f>IFERROR(VLOOKUP($A209,'TruPress Price File'!$A$7:$J$460,3,0),"")</f>
        <v/>
      </c>
      <c r="D209" s="21" t="str">
        <f>IFERROR(VLOOKUP($A209,'TruPress Price File'!$A$7:$J$460,6,0),"")</f>
        <v/>
      </c>
      <c r="E209" s="22" t="str">
        <f>IFERROR(VLOOKUP($A209,'TruPress Price File'!$A$7:$J$460,8,0),"")</f>
        <v/>
      </c>
      <c r="F209" s="23" t="str">
        <f>IFERROR(VLOOKUP($A209,'TruPress Price File'!$A$7:$J$460,9,0),"")</f>
        <v/>
      </c>
      <c r="G209" s="23" t="str">
        <f t="shared" si="3"/>
        <v/>
      </c>
      <c r="H209" s="63"/>
      <c r="I209" s="64"/>
      <c r="J209" s="64"/>
      <c r="K209" s="64"/>
      <c r="L209" s="64"/>
      <c r="M209" s="64"/>
      <c r="N209" s="64"/>
      <c r="O209" s="65"/>
    </row>
    <row r="210" spans="1:15" ht="15.75" thickBot="1" x14ac:dyDescent="0.3">
      <c r="A210" s="18">
        <v>206</v>
      </c>
      <c r="B210" s="50" t="str">
        <f>IFERROR(VLOOKUP($A210,'TruPress Price File'!$A$7:$J$460,4,0),"")</f>
        <v/>
      </c>
      <c r="C210" s="20" t="str">
        <f>IFERROR(VLOOKUP($A210,'TruPress Price File'!$A$7:$J$460,3,0),"")</f>
        <v/>
      </c>
      <c r="D210" s="21" t="str">
        <f>IFERROR(VLOOKUP($A210,'TruPress Price File'!$A$7:$J$460,6,0),"")</f>
        <v/>
      </c>
      <c r="E210" s="22" t="str">
        <f>IFERROR(VLOOKUP($A210,'TruPress Price File'!$A$7:$J$460,8,0),"")</f>
        <v/>
      </c>
      <c r="F210" s="23" t="str">
        <f>IFERROR(VLOOKUP($A210,'TruPress Price File'!$A$7:$J$460,9,0),"")</f>
        <v/>
      </c>
      <c r="G210" s="23" t="str">
        <f t="shared" si="3"/>
        <v/>
      </c>
      <c r="H210" s="63"/>
      <c r="I210" s="64"/>
      <c r="J210" s="64"/>
      <c r="K210" s="64"/>
      <c r="L210" s="64"/>
      <c r="M210" s="64"/>
      <c r="N210" s="64"/>
      <c r="O210" s="65"/>
    </row>
    <row r="211" spans="1:15" ht="15.75" thickBot="1" x14ac:dyDescent="0.3">
      <c r="A211" s="18">
        <v>207</v>
      </c>
      <c r="B211" s="50" t="str">
        <f>IFERROR(VLOOKUP($A211,'TruPress Price File'!$A$7:$J$460,4,0),"")</f>
        <v/>
      </c>
      <c r="C211" s="20" t="str">
        <f>IFERROR(VLOOKUP($A211,'TruPress Price File'!$A$7:$J$460,3,0),"")</f>
        <v/>
      </c>
      <c r="D211" s="21" t="str">
        <f>IFERROR(VLOOKUP($A211,'TruPress Price File'!$A$7:$J$460,6,0),"")</f>
        <v/>
      </c>
      <c r="E211" s="22" t="str">
        <f>IFERROR(VLOOKUP($A211,'TruPress Price File'!$A$7:$J$460,8,0),"")</f>
        <v/>
      </c>
      <c r="F211" s="23" t="str">
        <f>IFERROR(VLOOKUP($A211,'TruPress Price File'!$A$7:$J$460,9,0),"")</f>
        <v/>
      </c>
      <c r="G211" s="23" t="str">
        <f t="shared" si="3"/>
        <v/>
      </c>
      <c r="H211" s="63"/>
      <c r="I211" s="64"/>
      <c r="J211" s="64"/>
      <c r="K211" s="64"/>
      <c r="L211" s="64"/>
      <c r="M211" s="64"/>
      <c r="N211" s="64"/>
      <c r="O211" s="65"/>
    </row>
    <row r="212" spans="1:15" ht="15.75" thickBot="1" x14ac:dyDescent="0.3">
      <c r="A212" s="18">
        <v>208</v>
      </c>
      <c r="B212" s="50" t="str">
        <f>IFERROR(VLOOKUP($A212,'TruPress Price File'!$A$7:$J$460,4,0),"")</f>
        <v/>
      </c>
      <c r="C212" s="20" t="str">
        <f>IFERROR(VLOOKUP($A212,'TruPress Price File'!$A$7:$J$460,3,0),"")</f>
        <v/>
      </c>
      <c r="D212" s="21" t="str">
        <f>IFERROR(VLOOKUP($A212,'TruPress Price File'!$A$7:$J$460,6,0),"")</f>
        <v/>
      </c>
      <c r="E212" s="22" t="str">
        <f>IFERROR(VLOOKUP($A212,'TruPress Price File'!$A$7:$J$460,8,0),"")</f>
        <v/>
      </c>
      <c r="F212" s="23" t="str">
        <f>IFERROR(VLOOKUP($A212,'TruPress Price File'!$A$7:$J$460,9,0),"")</f>
        <v/>
      </c>
      <c r="G212" s="23" t="str">
        <f t="shared" si="3"/>
        <v/>
      </c>
      <c r="H212" s="63"/>
      <c r="I212" s="64"/>
      <c r="J212" s="64"/>
      <c r="K212" s="64"/>
      <c r="L212" s="64"/>
      <c r="M212" s="64"/>
      <c r="N212" s="64"/>
      <c r="O212" s="65"/>
    </row>
    <row r="213" spans="1:15" ht="15.75" thickBot="1" x14ac:dyDescent="0.3">
      <c r="A213" s="18">
        <v>209</v>
      </c>
      <c r="B213" s="50" t="str">
        <f>IFERROR(VLOOKUP($A213,'TruPress Price File'!$A$7:$J$460,4,0),"")</f>
        <v/>
      </c>
      <c r="C213" s="20" t="str">
        <f>IFERROR(VLOOKUP($A213,'TruPress Price File'!$A$7:$J$460,3,0),"")</f>
        <v/>
      </c>
      <c r="D213" s="21" t="str">
        <f>IFERROR(VLOOKUP($A213,'TruPress Price File'!$A$7:$J$460,6,0),"")</f>
        <v/>
      </c>
      <c r="E213" s="22" t="str">
        <f>IFERROR(VLOOKUP($A213,'TruPress Price File'!$A$7:$J$460,8,0),"")</f>
        <v/>
      </c>
      <c r="F213" s="23" t="str">
        <f>IFERROR(VLOOKUP($A213,'TruPress Price File'!$A$7:$J$460,9,0),"")</f>
        <v/>
      </c>
      <c r="G213" s="23" t="str">
        <f t="shared" si="3"/>
        <v/>
      </c>
    </row>
    <row r="214" spans="1:15" ht="15.75" thickBot="1" x14ac:dyDescent="0.3">
      <c r="A214" s="18">
        <v>210</v>
      </c>
      <c r="B214" s="50" t="str">
        <f>IFERROR(VLOOKUP($A214,'TruPress Price File'!$A$7:$J$460,4,0),"")</f>
        <v/>
      </c>
      <c r="C214" s="20" t="str">
        <f>IFERROR(VLOOKUP($A214,'TruPress Price File'!$A$7:$J$460,3,0),"")</f>
        <v/>
      </c>
      <c r="D214" s="21" t="str">
        <f>IFERROR(VLOOKUP($A214,'TruPress Price File'!$A$7:$J$460,6,0),"")</f>
        <v/>
      </c>
      <c r="E214" s="22" t="str">
        <f>IFERROR(VLOOKUP($A214,'TruPress Price File'!$A$7:$J$460,8,0),"")</f>
        <v/>
      </c>
      <c r="F214" s="23" t="str">
        <f>IFERROR(VLOOKUP($A214,'TruPress Price File'!$A$7:$J$460,9,0),"")</f>
        <v/>
      </c>
      <c r="G214" s="23" t="str">
        <f t="shared" si="3"/>
        <v/>
      </c>
    </row>
    <row r="215" spans="1:15" ht="15.75" thickBot="1" x14ac:dyDescent="0.3">
      <c r="A215" s="18">
        <v>211</v>
      </c>
      <c r="B215" s="50" t="str">
        <f>IFERROR(VLOOKUP($A215,'TruPress Price File'!$A$7:$J$460,4,0),"")</f>
        <v/>
      </c>
      <c r="C215" s="20" t="str">
        <f>IFERROR(VLOOKUP($A215,'TruPress Price File'!$A$7:$J$460,3,0),"")</f>
        <v/>
      </c>
      <c r="D215" s="21" t="str">
        <f>IFERROR(VLOOKUP($A215,'TruPress Price File'!$A$7:$J$460,6,0),"")</f>
        <v/>
      </c>
      <c r="E215" s="22" t="str">
        <f>IFERROR(VLOOKUP($A215,'TruPress Price File'!$A$7:$J$460,8,0),"")</f>
        <v/>
      </c>
      <c r="F215" s="23" t="str">
        <f>IFERROR(VLOOKUP($A215,'TruPress Price File'!$A$7:$J$460,9,0),"")</f>
        <v/>
      </c>
      <c r="G215" s="23" t="str">
        <f t="shared" si="3"/>
        <v/>
      </c>
    </row>
    <row r="216" spans="1:15" ht="15.75" thickBot="1" x14ac:dyDescent="0.3">
      <c r="A216" s="18">
        <v>212</v>
      </c>
      <c r="B216" s="50" t="str">
        <f>IFERROR(VLOOKUP($A216,'TruPress Price File'!$A$7:$J$460,4,0),"")</f>
        <v/>
      </c>
      <c r="C216" s="20" t="str">
        <f>IFERROR(VLOOKUP($A216,'TruPress Price File'!$A$7:$J$460,3,0),"")</f>
        <v/>
      </c>
      <c r="D216" s="21" t="str">
        <f>IFERROR(VLOOKUP($A216,'TruPress Price File'!$A$7:$J$460,6,0),"")</f>
        <v/>
      </c>
      <c r="E216" s="22" t="str">
        <f>IFERROR(VLOOKUP($A216,'TruPress Price File'!$A$7:$J$460,8,0),"")</f>
        <v/>
      </c>
      <c r="F216" s="23" t="str">
        <f>IFERROR(VLOOKUP($A216,'TruPress Price File'!$A$7:$J$460,9,0),"")</f>
        <v/>
      </c>
      <c r="G216" s="23" t="str">
        <f t="shared" si="3"/>
        <v/>
      </c>
    </row>
    <row r="217" spans="1:15" ht="15.75" thickBot="1" x14ac:dyDescent="0.3">
      <c r="A217" s="18">
        <v>213</v>
      </c>
      <c r="B217" s="50" t="str">
        <f>IFERROR(VLOOKUP($A217,'TruPress Price File'!$A$7:$J$460,4,0),"")</f>
        <v/>
      </c>
      <c r="C217" s="20" t="str">
        <f>IFERROR(VLOOKUP($A217,'TruPress Price File'!$A$7:$J$460,3,0),"")</f>
        <v/>
      </c>
      <c r="D217" s="21" t="str">
        <f>IFERROR(VLOOKUP($A217,'TruPress Price File'!$A$7:$J$460,6,0),"")</f>
        <v/>
      </c>
      <c r="E217" s="22" t="str">
        <f>IFERROR(VLOOKUP($A217,'TruPress Price File'!$A$7:$J$460,8,0),"")</f>
        <v/>
      </c>
      <c r="F217" s="23" t="str">
        <f>IFERROR(VLOOKUP($A217,'TruPress Price File'!$A$7:$J$460,9,0),"")</f>
        <v/>
      </c>
      <c r="G217" s="23" t="str">
        <f t="shared" si="3"/>
        <v/>
      </c>
    </row>
    <row r="218" spans="1:15" ht="15.75" thickBot="1" x14ac:dyDescent="0.3">
      <c r="A218" s="18">
        <v>214</v>
      </c>
      <c r="B218" s="50" t="str">
        <f>IFERROR(VLOOKUP($A218,'TruPress Price File'!$A$7:$J$460,4,0),"")</f>
        <v/>
      </c>
      <c r="C218" s="20" t="str">
        <f>IFERROR(VLOOKUP($A218,'TruPress Price File'!$A$7:$J$460,3,0),"")</f>
        <v/>
      </c>
      <c r="D218" s="21" t="str">
        <f>IFERROR(VLOOKUP($A218,'TruPress Price File'!$A$7:$J$460,6,0),"")</f>
        <v/>
      </c>
      <c r="E218" s="22" t="str">
        <f>IFERROR(VLOOKUP($A218,'TruPress Price File'!$A$7:$J$460,8,0),"")</f>
        <v/>
      </c>
      <c r="F218" s="23" t="str">
        <f>IFERROR(VLOOKUP($A218,'TruPress Price File'!$A$7:$J$460,9,0),"")</f>
        <v/>
      </c>
      <c r="G218" s="23" t="str">
        <f t="shared" si="3"/>
        <v/>
      </c>
    </row>
    <row r="219" spans="1:15" ht="15.75" thickBot="1" x14ac:dyDescent="0.3">
      <c r="A219" s="18">
        <v>215</v>
      </c>
      <c r="B219" s="50" t="str">
        <f>IFERROR(VLOOKUP($A219,'TruPress Price File'!$A$7:$J$460,4,0),"")</f>
        <v/>
      </c>
      <c r="C219" s="20" t="str">
        <f>IFERROR(VLOOKUP($A219,'TruPress Price File'!$A$7:$J$460,3,0),"")</f>
        <v/>
      </c>
      <c r="D219" s="21" t="str">
        <f>IFERROR(VLOOKUP($A219,'TruPress Price File'!$A$7:$J$460,6,0),"")</f>
        <v/>
      </c>
      <c r="E219" s="22" t="str">
        <f>IFERROR(VLOOKUP($A219,'TruPress Price File'!$A$7:$J$460,8,0),"")</f>
        <v/>
      </c>
      <c r="F219" s="23" t="str">
        <f>IFERROR(VLOOKUP($A219,'TruPress Price File'!$A$7:$J$460,9,0),"")</f>
        <v/>
      </c>
      <c r="G219" s="23" t="str">
        <f t="shared" si="3"/>
        <v/>
      </c>
    </row>
    <row r="220" spans="1:15" ht="15.75" thickBot="1" x14ac:dyDescent="0.3">
      <c r="A220" s="18">
        <v>216</v>
      </c>
      <c r="B220" s="50" t="str">
        <f>IFERROR(VLOOKUP($A220,'TruPress Price File'!$A$7:$J$460,4,0),"")</f>
        <v/>
      </c>
      <c r="C220" s="20" t="str">
        <f>IFERROR(VLOOKUP($A220,'TruPress Price File'!$A$7:$J$460,3,0),"")</f>
        <v/>
      </c>
      <c r="D220" s="21" t="str">
        <f>IFERROR(VLOOKUP($A220,'TruPress Price File'!$A$7:$J$460,6,0),"")</f>
        <v/>
      </c>
      <c r="E220" s="22" t="str">
        <f>IFERROR(VLOOKUP($A220,'TruPress Price File'!$A$7:$J$460,8,0),"")</f>
        <v/>
      </c>
      <c r="F220" s="23" t="str">
        <f>IFERROR(VLOOKUP($A220,'TruPress Price File'!$A$7:$J$460,9,0),"")</f>
        <v/>
      </c>
      <c r="G220" s="23" t="str">
        <f t="shared" si="3"/>
        <v/>
      </c>
    </row>
    <row r="221" spans="1:15" ht="15.75" thickBot="1" x14ac:dyDescent="0.3">
      <c r="A221" s="18">
        <v>217</v>
      </c>
      <c r="B221" s="50" t="str">
        <f>IFERROR(VLOOKUP($A221,'TruPress Price File'!$A$7:$J$460,4,0),"")</f>
        <v/>
      </c>
      <c r="C221" s="20" t="str">
        <f>IFERROR(VLOOKUP($A221,'TruPress Price File'!$A$7:$J$460,3,0),"")</f>
        <v/>
      </c>
      <c r="D221" s="21" t="str">
        <f>IFERROR(VLOOKUP($A221,'TruPress Price File'!$A$7:$J$460,6,0),"")</f>
        <v/>
      </c>
      <c r="E221" s="22" t="str">
        <f>IFERROR(VLOOKUP($A221,'TruPress Price File'!$A$7:$J$460,8,0),"")</f>
        <v/>
      </c>
      <c r="F221" s="23" t="str">
        <f>IFERROR(VLOOKUP($A221,'TruPress Price File'!$A$7:$J$460,9,0),"")</f>
        <v/>
      </c>
      <c r="G221" s="23" t="str">
        <f t="shared" si="3"/>
        <v/>
      </c>
    </row>
    <row r="222" spans="1:15" ht="15.75" thickBot="1" x14ac:dyDescent="0.3">
      <c r="A222" s="18">
        <v>218</v>
      </c>
      <c r="B222" s="50" t="str">
        <f>IFERROR(VLOOKUP($A222,'TruPress Price File'!$A$7:$J$460,4,0),"")</f>
        <v/>
      </c>
      <c r="C222" s="20" t="str">
        <f>IFERROR(VLOOKUP($A222,'TruPress Price File'!$A$7:$J$460,3,0),"")</f>
        <v/>
      </c>
      <c r="D222" s="21" t="str">
        <f>IFERROR(VLOOKUP($A222,'TruPress Price File'!$A$7:$J$460,6,0),"")</f>
        <v/>
      </c>
      <c r="E222" s="22" t="str">
        <f>IFERROR(VLOOKUP($A222,'TruPress Price File'!$A$7:$J$460,8,0),"")</f>
        <v/>
      </c>
      <c r="F222" s="23" t="str">
        <f>IFERROR(VLOOKUP($A222,'TruPress Price File'!$A$7:$J$460,9,0),"")</f>
        <v/>
      </c>
      <c r="G222" s="23" t="str">
        <f t="shared" si="3"/>
        <v/>
      </c>
    </row>
    <row r="223" spans="1:15" ht="15.75" thickBot="1" x14ac:dyDescent="0.3">
      <c r="A223" s="18">
        <v>219</v>
      </c>
      <c r="B223" s="50" t="str">
        <f>IFERROR(VLOOKUP($A223,'TruPress Price File'!$A$7:$J$460,4,0),"")</f>
        <v/>
      </c>
      <c r="C223" s="20" t="str">
        <f>IFERROR(VLOOKUP($A223,'TruPress Price File'!$A$7:$J$460,3,0),"")</f>
        <v/>
      </c>
      <c r="D223" s="21" t="str">
        <f>IFERROR(VLOOKUP($A223,'TruPress Price File'!$A$7:$J$460,6,0),"")</f>
        <v/>
      </c>
      <c r="E223" s="22" t="str">
        <f>IFERROR(VLOOKUP($A223,'TruPress Price File'!$A$7:$J$460,8,0),"")</f>
        <v/>
      </c>
      <c r="F223" s="23" t="str">
        <f>IFERROR(VLOOKUP($A223,'TruPress Price File'!$A$7:$J$460,9,0),"")</f>
        <v/>
      </c>
      <c r="G223" s="23" t="str">
        <f t="shared" si="3"/>
        <v/>
      </c>
    </row>
    <row r="224" spans="1:15" ht="15.75" thickBot="1" x14ac:dyDescent="0.3">
      <c r="A224" s="18">
        <v>220</v>
      </c>
      <c r="B224" s="50" t="str">
        <f>IFERROR(VLOOKUP($A224,'TruPress Price File'!$A$7:$J$460,4,0),"")</f>
        <v/>
      </c>
      <c r="C224" s="20" t="str">
        <f>IFERROR(VLOOKUP($A224,'TruPress Price File'!$A$7:$J$460,3,0),"")</f>
        <v/>
      </c>
      <c r="D224" s="21" t="str">
        <f>IFERROR(VLOOKUP($A224,'TruPress Price File'!$A$7:$J$460,6,0),"")</f>
        <v/>
      </c>
      <c r="E224" s="22" t="str">
        <f>IFERROR(VLOOKUP($A224,'TruPress Price File'!$A$7:$J$460,8,0),"")</f>
        <v/>
      </c>
      <c r="F224" s="23" t="str">
        <f>IFERROR(VLOOKUP($A224,'TruPress Price File'!$A$7:$J$460,9,0),"")</f>
        <v/>
      </c>
      <c r="G224" s="23" t="str">
        <f t="shared" si="3"/>
        <v/>
      </c>
    </row>
    <row r="225" spans="1:7" ht="15.75" thickBot="1" x14ac:dyDescent="0.3">
      <c r="A225" s="18">
        <v>221</v>
      </c>
      <c r="B225" s="50" t="str">
        <f>IFERROR(VLOOKUP($A225,'TruPress Price File'!$A$7:$J$460,4,0),"")</f>
        <v/>
      </c>
      <c r="C225" s="20" t="str">
        <f>IFERROR(VLOOKUP($A225,'TruPress Price File'!$A$7:$J$460,3,0),"")</f>
        <v/>
      </c>
      <c r="D225" s="21" t="str">
        <f>IFERROR(VLOOKUP($A225,'TruPress Price File'!$A$7:$J$460,6,0),"")</f>
        <v/>
      </c>
      <c r="E225" s="22" t="str">
        <f>IFERROR(VLOOKUP($A225,'TruPress Price File'!$A$7:$J$460,8,0),"")</f>
        <v/>
      </c>
      <c r="F225" s="23" t="str">
        <f>IFERROR(VLOOKUP($A225,'TruPress Price File'!$A$7:$J$460,9,0),"")</f>
        <v/>
      </c>
      <c r="G225" s="23" t="str">
        <f t="shared" si="3"/>
        <v/>
      </c>
    </row>
    <row r="226" spans="1:7" ht="15.75" thickBot="1" x14ac:dyDescent="0.3">
      <c r="A226" s="18">
        <v>222</v>
      </c>
      <c r="B226" s="50" t="str">
        <f>IFERROR(VLOOKUP($A226,'TruPress Price File'!$A$7:$J$460,4,0),"")</f>
        <v/>
      </c>
      <c r="C226" s="20" t="str">
        <f>IFERROR(VLOOKUP($A226,'TruPress Price File'!$A$7:$J$460,3,0),"")</f>
        <v/>
      </c>
      <c r="D226" s="21" t="str">
        <f>IFERROR(VLOOKUP($A226,'TruPress Price File'!$A$7:$J$460,6,0),"")</f>
        <v/>
      </c>
      <c r="E226" s="22" t="str">
        <f>IFERROR(VLOOKUP($A226,'TruPress Price File'!$A$7:$J$460,8,0),"")</f>
        <v/>
      </c>
      <c r="F226" s="23" t="str">
        <f>IFERROR(VLOOKUP($A226,'TruPress Price File'!$A$7:$J$460,9,0),"")</f>
        <v/>
      </c>
      <c r="G226" s="23" t="str">
        <f t="shared" si="3"/>
        <v/>
      </c>
    </row>
    <row r="227" spans="1:7" ht="15.75" thickBot="1" x14ac:dyDescent="0.3">
      <c r="A227" s="18">
        <v>223</v>
      </c>
      <c r="B227" s="50" t="str">
        <f>IFERROR(VLOOKUP($A227,'TruPress Price File'!$A$7:$J$460,4,0),"")</f>
        <v/>
      </c>
      <c r="C227" s="20" t="str">
        <f>IFERROR(VLOOKUP($A227,'TruPress Price File'!$A$7:$J$460,3,0),"")</f>
        <v/>
      </c>
      <c r="D227" s="21" t="str">
        <f>IFERROR(VLOOKUP($A227,'TruPress Price File'!$A$7:$J$460,6,0),"")</f>
        <v/>
      </c>
      <c r="E227" s="22" t="str">
        <f>IFERROR(VLOOKUP($A227,'TruPress Price File'!$A$7:$J$460,8,0),"")</f>
        <v/>
      </c>
      <c r="F227" s="23" t="str">
        <f>IFERROR(VLOOKUP($A227,'TruPress Price File'!$A$7:$J$460,9,0),"")</f>
        <v/>
      </c>
      <c r="G227" s="23" t="str">
        <f t="shared" si="3"/>
        <v/>
      </c>
    </row>
    <row r="228" spans="1:7" ht="15.75" thickBot="1" x14ac:dyDescent="0.3">
      <c r="A228" s="18">
        <v>224</v>
      </c>
      <c r="B228" s="50" t="str">
        <f>IFERROR(VLOOKUP($A228,'TruPress Price File'!$A$7:$J$460,4,0),"")</f>
        <v/>
      </c>
      <c r="C228" s="20" t="str">
        <f>IFERROR(VLOOKUP($A228,'TruPress Price File'!$A$7:$J$460,3,0),"")</f>
        <v/>
      </c>
      <c r="D228" s="21" t="str">
        <f>IFERROR(VLOOKUP($A228,'TruPress Price File'!$A$7:$J$460,6,0),"")</f>
        <v/>
      </c>
      <c r="E228" s="22" t="str">
        <f>IFERROR(VLOOKUP($A228,'TruPress Price File'!$A$7:$J$460,8,0),"")</f>
        <v/>
      </c>
      <c r="F228" s="23" t="str">
        <f>IFERROR(VLOOKUP($A228,'TruPress Price File'!$A$7:$J$460,9,0),"")</f>
        <v/>
      </c>
      <c r="G228" s="23" t="str">
        <f t="shared" si="3"/>
        <v/>
      </c>
    </row>
    <row r="229" spans="1:7" ht="15.75" thickBot="1" x14ac:dyDescent="0.3">
      <c r="A229" s="18">
        <v>225</v>
      </c>
      <c r="B229" s="50" t="str">
        <f>IFERROR(VLOOKUP($A229,'TruPress Price File'!$A$7:$J$460,4,0),"")</f>
        <v/>
      </c>
      <c r="C229" s="20" t="str">
        <f>IFERROR(VLOOKUP($A229,'TruPress Price File'!$A$7:$J$460,3,0),"")</f>
        <v/>
      </c>
      <c r="D229" s="21" t="str">
        <f>IFERROR(VLOOKUP($A229,'TruPress Price File'!$A$7:$J$460,6,0),"")</f>
        <v/>
      </c>
      <c r="E229" s="22" t="str">
        <f>IFERROR(VLOOKUP($A229,'TruPress Price File'!$A$7:$J$460,8,0),"")</f>
        <v/>
      </c>
      <c r="F229" s="23" t="str">
        <f>IFERROR(VLOOKUP($A229,'TruPress Price File'!$A$7:$J$460,9,0),"")</f>
        <v/>
      </c>
      <c r="G229" s="23" t="str">
        <f t="shared" si="3"/>
        <v/>
      </c>
    </row>
    <row r="230" spans="1:7" ht="15.75" thickBot="1" x14ac:dyDescent="0.3">
      <c r="A230" s="18">
        <v>226</v>
      </c>
      <c r="B230" s="50" t="str">
        <f>IFERROR(VLOOKUP($A230,'TruPress Price File'!$A$7:$J$460,4,0),"")</f>
        <v/>
      </c>
      <c r="C230" s="20" t="str">
        <f>IFERROR(VLOOKUP($A230,'TruPress Price File'!$A$7:$J$460,3,0),"")</f>
        <v/>
      </c>
      <c r="D230" s="21" t="str">
        <f>IFERROR(VLOOKUP($A230,'TruPress Price File'!$A$7:$J$460,6,0),"")</f>
        <v/>
      </c>
      <c r="E230" s="22" t="str">
        <f>IFERROR(VLOOKUP($A230,'TruPress Price File'!$A$7:$J$460,8,0),"")</f>
        <v/>
      </c>
      <c r="F230" s="23" t="str">
        <f>IFERROR(VLOOKUP($A230,'TruPress Price File'!$A$7:$J$460,9,0),"")</f>
        <v/>
      </c>
      <c r="G230" s="23" t="str">
        <f t="shared" si="3"/>
        <v/>
      </c>
    </row>
    <row r="231" spans="1:7" ht="15.75" thickBot="1" x14ac:dyDescent="0.3">
      <c r="A231" s="18">
        <v>227</v>
      </c>
      <c r="B231" s="50" t="str">
        <f>IFERROR(VLOOKUP($A231,'TruPress Price File'!$A$7:$J$460,4,0),"")</f>
        <v/>
      </c>
      <c r="C231" s="20" t="str">
        <f>IFERROR(VLOOKUP($A231,'TruPress Price File'!$A$7:$J$460,3,0),"")</f>
        <v/>
      </c>
      <c r="D231" s="21" t="str">
        <f>IFERROR(VLOOKUP($A231,'TruPress Price File'!$A$7:$J$460,6,0),"")</f>
        <v/>
      </c>
      <c r="E231" s="22" t="str">
        <f>IFERROR(VLOOKUP($A231,'TruPress Price File'!$A$7:$J$460,8,0),"")</f>
        <v/>
      </c>
      <c r="F231" s="23" t="str">
        <f>IFERROR(VLOOKUP($A231,'TruPress Price File'!$A$7:$J$460,9,0),"")</f>
        <v/>
      </c>
      <c r="G231" s="23" t="str">
        <f t="shared" si="3"/>
        <v/>
      </c>
    </row>
    <row r="232" spans="1:7" ht="15.75" thickBot="1" x14ac:dyDescent="0.3">
      <c r="A232" s="18">
        <v>228</v>
      </c>
      <c r="B232" s="50" t="str">
        <f>IFERROR(VLOOKUP($A232,'TruPress Price File'!$A$7:$J$460,4,0),"")</f>
        <v/>
      </c>
      <c r="C232" s="20" t="str">
        <f>IFERROR(VLOOKUP($A232,'TruPress Price File'!$A$7:$J$460,3,0),"")</f>
        <v/>
      </c>
      <c r="D232" s="21" t="str">
        <f>IFERROR(VLOOKUP($A232,'TruPress Price File'!$A$7:$J$460,6,0),"")</f>
        <v/>
      </c>
      <c r="E232" s="22" t="str">
        <f>IFERROR(VLOOKUP($A232,'TruPress Price File'!$A$7:$J$460,8,0),"")</f>
        <v/>
      </c>
      <c r="F232" s="23" t="str">
        <f>IFERROR(VLOOKUP($A232,'TruPress Price File'!$A$7:$J$460,9,0),"")</f>
        <v/>
      </c>
      <c r="G232" s="23" t="str">
        <f t="shared" si="3"/>
        <v/>
      </c>
    </row>
    <row r="233" spans="1:7" ht="15.75" thickBot="1" x14ac:dyDescent="0.3">
      <c r="A233" s="18">
        <v>229</v>
      </c>
      <c r="B233" s="50" t="str">
        <f>IFERROR(VLOOKUP($A233,'TruPress Price File'!$A$7:$J$460,4,0),"")</f>
        <v/>
      </c>
      <c r="C233" s="20" t="str">
        <f>IFERROR(VLOOKUP($A233,'TruPress Price File'!$A$7:$J$460,3,0),"")</f>
        <v/>
      </c>
      <c r="D233" s="21" t="str">
        <f>IFERROR(VLOOKUP($A233,'TruPress Price File'!$A$7:$J$460,6,0),"")</f>
        <v/>
      </c>
      <c r="E233" s="22" t="str">
        <f>IFERROR(VLOOKUP($A233,'TruPress Price File'!$A$7:$J$460,8,0),"")</f>
        <v/>
      </c>
      <c r="F233" s="23" t="str">
        <f>IFERROR(VLOOKUP($A233,'TruPress Price File'!$A$7:$J$460,9,0),"")</f>
        <v/>
      </c>
      <c r="G233" s="23" t="str">
        <f t="shared" si="3"/>
        <v/>
      </c>
    </row>
    <row r="234" spans="1:7" ht="15.75" thickBot="1" x14ac:dyDescent="0.3">
      <c r="A234" s="18">
        <v>230</v>
      </c>
      <c r="B234" s="50" t="str">
        <f>IFERROR(VLOOKUP($A234,'TruPress Price File'!$A$7:$J$460,4,0),"")</f>
        <v/>
      </c>
      <c r="C234" s="20" t="str">
        <f>IFERROR(VLOOKUP($A234,'TruPress Price File'!$A$7:$J$460,3,0),"")</f>
        <v/>
      </c>
      <c r="D234" s="21" t="str">
        <f>IFERROR(VLOOKUP($A234,'TruPress Price File'!$A$7:$J$460,6,0),"")</f>
        <v/>
      </c>
      <c r="E234" s="22" t="str">
        <f>IFERROR(VLOOKUP($A234,'TruPress Price File'!$A$7:$J$460,8,0),"")</f>
        <v/>
      </c>
      <c r="F234" s="23" t="str">
        <f>IFERROR(VLOOKUP($A234,'TruPress Price File'!$A$7:$J$460,9,0),"")</f>
        <v/>
      </c>
      <c r="G234" s="23" t="str">
        <f t="shared" si="3"/>
        <v/>
      </c>
    </row>
    <row r="235" spans="1:7" ht="15.75" thickBot="1" x14ac:dyDescent="0.3">
      <c r="A235" s="18">
        <v>231</v>
      </c>
      <c r="B235" s="50" t="str">
        <f>IFERROR(VLOOKUP($A235,'TruPress Price File'!$A$7:$J$460,4,0),"")</f>
        <v/>
      </c>
      <c r="C235" s="20" t="str">
        <f>IFERROR(VLOOKUP($A235,'TruPress Price File'!$A$7:$J$460,3,0),"")</f>
        <v/>
      </c>
      <c r="D235" s="21" t="str">
        <f>IFERROR(VLOOKUP($A235,'TruPress Price File'!$A$7:$J$460,6,0),"")</f>
        <v/>
      </c>
      <c r="E235" s="22" t="str">
        <f>IFERROR(VLOOKUP($A235,'TruPress Price File'!$A$7:$J$460,8,0),"")</f>
        <v/>
      </c>
      <c r="F235" s="23" t="str">
        <f>IFERROR(VLOOKUP($A235,'TruPress Price File'!$A$7:$J$460,9,0),"")</f>
        <v/>
      </c>
      <c r="G235" s="23" t="str">
        <f t="shared" si="3"/>
        <v/>
      </c>
    </row>
    <row r="236" spans="1:7" ht="15.75" thickBot="1" x14ac:dyDescent="0.3">
      <c r="A236" s="18">
        <v>232</v>
      </c>
      <c r="B236" s="50" t="str">
        <f>IFERROR(VLOOKUP($A236,'TruPress Price File'!$A$7:$J$460,4,0),"")</f>
        <v/>
      </c>
      <c r="C236" s="20" t="str">
        <f>IFERROR(VLOOKUP($A236,'TruPress Price File'!$A$7:$J$460,3,0),"")</f>
        <v/>
      </c>
      <c r="D236" s="21" t="str">
        <f>IFERROR(VLOOKUP($A236,'TruPress Price File'!$A$7:$J$460,6,0),"")</f>
        <v/>
      </c>
      <c r="E236" s="22" t="str">
        <f>IFERROR(VLOOKUP($A236,'TruPress Price File'!$A$7:$J$460,8,0),"")</f>
        <v/>
      </c>
      <c r="F236" s="23" t="str">
        <f>IFERROR(VLOOKUP($A236,'TruPress Price File'!$A$7:$J$460,9,0),"")</f>
        <v/>
      </c>
      <c r="G236" s="23" t="str">
        <f t="shared" si="3"/>
        <v/>
      </c>
    </row>
    <row r="237" spans="1:7" ht="15.75" thickBot="1" x14ac:dyDescent="0.3">
      <c r="A237" s="18">
        <v>233</v>
      </c>
      <c r="B237" s="50" t="str">
        <f>IFERROR(VLOOKUP($A237,'TruPress Price File'!$A$7:$J$460,4,0),"")</f>
        <v/>
      </c>
      <c r="C237" s="20" t="str">
        <f>IFERROR(VLOOKUP($A237,'TruPress Price File'!$A$7:$J$460,3,0),"")</f>
        <v/>
      </c>
      <c r="D237" s="21" t="str">
        <f>IFERROR(VLOOKUP($A237,'TruPress Price File'!$A$7:$J$460,6,0),"")</f>
        <v/>
      </c>
      <c r="E237" s="22" t="str">
        <f>IFERROR(VLOOKUP($A237,'TruPress Price File'!$A$7:$J$460,8,0),"")</f>
        <v/>
      </c>
      <c r="F237" s="23" t="str">
        <f>IFERROR(VLOOKUP($A237,'TruPress Price File'!$A$7:$J$460,9,0),"")</f>
        <v/>
      </c>
      <c r="G237" s="23" t="str">
        <f t="shared" si="3"/>
        <v/>
      </c>
    </row>
    <row r="238" spans="1:7" ht="15.75" thickBot="1" x14ac:dyDescent="0.3">
      <c r="A238" s="18">
        <v>234</v>
      </c>
      <c r="B238" s="50" t="str">
        <f>IFERROR(VLOOKUP($A238,'TruPress Price File'!$A$7:$J$460,4,0),"")</f>
        <v/>
      </c>
      <c r="C238" s="20" t="str">
        <f>IFERROR(VLOOKUP($A238,'TruPress Price File'!$A$7:$J$460,3,0),"")</f>
        <v/>
      </c>
      <c r="D238" s="21" t="str">
        <f>IFERROR(VLOOKUP($A238,'TruPress Price File'!$A$7:$J$460,6,0),"")</f>
        <v/>
      </c>
      <c r="E238" s="22" t="str">
        <f>IFERROR(VLOOKUP($A238,'TruPress Price File'!$A$7:$J$460,8,0),"")</f>
        <v/>
      </c>
      <c r="F238" s="23" t="str">
        <f>IFERROR(VLOOKUP($A238,'TruPress Price File'!$A$7:$J$460,9,0),"")</f>
        <v/>
      </c>
      <c r="G238" s="23" t="str">
        <f t="shared" si="3"/>
        <v/>
      </c>
    </row>
    <row r="239" spans="1:7" ht="15.75" thickBot="1" x14ac:dyDescent="0.3">
      <c r="A239" s="18">
        <v>235</v>
      </c>
      <c r="B239" s="50" t="str">
        <f>IFERROR(VLOOKUP($A239,'TruPress Price File'!$A$7:$J$460,4,0),"")</f>
        <v/>
      </c>
      <c r="C239" s="20" t="str">
        <f>IFERROR(VLOOKUP($A239,'TruPress Price File'!$A$7:$J$460,3,0),"")</f>
        <v/>
      </c>
      <c r="D239" s="21" t="str">
        <f>IFERROR(VLOOKUP($A239,'TruPress Price File'!$A$7:$J$460,6,0),"")</f>
        <v/>
      </c>
      <c r="E239" s="22" t="str">
        <f>IFERROR(VLOOKUP($A239,'TruPress Price File'!$A$7:$J$460,8,0),"")</f>
        <v/>
      </c>
      <c r="F239" s="23" t="str">
        <f>IFERROR(VLOOKUP($A239,'TruPress Price File'!$A$7:$J$460,9,0),"")</f>
        <v/>
      </c>
      <c r="G239" s="23" t="str">
        <f t="shared" si="3"/>
        <v/>
      </c>
    </row>
    <row r="240" spans="1:7" ht="15.75" thickBot="1" x14ac:dyDescent="0.3">
      <c r="A240" s="18">
        <v>236</v>
      </c>
      <c r="B240" s="50" t="str">
        <f>IFERROR(VLOOKUP($A240,'TruPress Price File'!$A$7:$J$460,4,0),"")</f>
        <v/>
      </c>
      <c r="C240" s="20" t="str">
        <f>IFERROR(VLOOKUP($A240,'TruPress Price File'!$A$7:$J$460,3,0),"")</f>
        <v/>
      </c>
      <c r="D240" s="21" t="str">
        <f>IFERROR(VLOOKUP($A240,'TruPress Price File'!$A$7:$J$460,6,0),"")</f>
        <v/>
      </c>
      <c r="E240" s="22" t="str">
        <f>IFERROR(VLOOKUP($A240,'TruPress Price File'!$A$7:$J$460,8,0),"")</f>
        <v/>
      </c>
      <c r="F240" s="23" t="str">
        <f>IFERROR(VLOOKUP($A240,'TruPress Price File'!$A$7:$J$460,9,0),"")</f>
        <v/>
      </c>
      <c r="G240" s="23" t="str">
        <f t="shared" si="3"/>
        <v/>
      </c>
    </row>
    <row r="241" spans="1:7" ht="15.75" thickBot="1" x14ac:dyDescent="0.3">
      <c r="A241" s="18">
        <v>237</v>
      </c>
      <c r="B241" s="50" t="str">
        <f>IFERROR(VLOOKUP($A241,'TruPress Price File'!$A$7:$J$460,4,0),"")</f>
        <v/>
      </c>
      <c r="C241" s="20" t="str">
        <f>IFERROR(VLOOKUP($A241,'TruPress Price File'!$A$7:$J$460,3,0),"")</f>
        <v/>
      </c>
      <c r="D241" s="21" t="str">
        <f>IFERROR(VLOOKUP($A241,'TruPress Price File'!$A$7:$J$460,6,0),"")</f>
        <v/>
      </c>
      <c r="E241" s="22" t="str">
        <f>IFERROR(VLOOKUP($A241,'TruPress Price File'!$A$7:$J$460,8,0),"")</f>
        <v/>
      </c>
      <c r="F241" s="23" t="str">
        <f>IFERROR(VLOOKUP($A241,'TruPress Price File'!$A$7:$J$460,9,0),"")</f>
        <v/>
      </c>
      <c r="G241" s="23" t="str">
        <f t="shared" si="3"/>
        <v/>
      </c>
    </row>
    <row r="242" spans="1:7" ht="15.75" thickBot="1" x14ac:dyDescent="0.3">
      <c r="A242" s="18">
        <v>238</v>
      </c>
      <c r="B242" s="50" t="str">
        <f>IFERROR(VLOOKUP($A242,'TruPress Price File'!$A$7:$J$460,4,0),"")</f>
        <v/>
      </c>
      <c r="C242" s="20" t="str">
        <f>IFERROR(VLOOKUP($A242,'TruPress Price File'!$A$7:$J$460,3,0),"")</f>
        <v/>
      </c>
      <c r="D242" s="21" t="str">
        <f>IFERROR(VLOOKUP($A242,'TruPress Price File'!$A$7:$J$460,6,0),"")</f>
        <v/>
      </c>
      <c r="E242" s="22" t="str">
        <f>IFERROR(VLOOKUP($A242,'TruPress Price File'!$A$7:$J$460,8,0),"")</f>
        <v/>
      </c>
      <c r="F242" s="23" t="str">
        <f>IFERROR(VLOOKUP($A242,'TruPress Price File'!$A$7:$J$460,9,0),"")</f>
        <v/>
      </c>
      <c r="G242" s="23" t="str">
        <f t="shared" si="3"/>
        <v/>
      </c>
    </row>
    <row r="243" spans="1:7" ht="15.75" thickBot="1" x14ac:dyDescent="0.3">
      <c r="A243" s="18">
        <v>239</v>
      </c>
      <c r="B243" s="50" t="str">
        <f>IFERROR(VLOOKUP($A243,'TruPress Price File'!$A$7:$J$460,4,0),"")</f>
        <v/>
      </c>
      <c r="C243" s="20" t="str">
        <f>IFERROR(VLOOKUP($A243,'TruPress Price File'!$A$7:$J$460,3,0),"")</f>
        <v/>
      </c>
      <c r="D243" s="21" t="str">
        <f>IFERROR(VLOOKUP($A243,'TruPress Price File'!$A$7:$J$460,6,0),"")</f>
        <v/>
      </c>
      <c r="E243" s="22" t="str">
        <f>IFERROR(VLOOKUP($A243,'TruPress Price File'!$A$7:$J$460,8,0),"")</f>
        <v/>
      </c>
      <c r="F243" s="23" t="str">
        <f>IFERROR(VLOOKUP($A243,'TruPress Price File'!$A$7:$J$460,9,0),"")</f>
        <v/>
      </c>
      <c r="G243" s="23" t="str">
        <f t="shared" si="3"/>
        <v/>
      </c>
    </row>
    <row r="244" spans="1:7" ht="15.75" thickBot="1" x14ac:dyDescent="0.3">
      <c r="A244" s="18">
        <v>240</v>
      </c>
      <c r="B244" s="50" t="str">
        <f>IFERROR(VLOOKUP($A244,'TruPress Price File'!$A$7:$J$460,4,0),"")</f>
        <v/>
      </c>
      <c r="C244" s="20" t="str">
        <f>IFERROR(VLOOKUP($A244,'TruPress Price File'!$A$7:$J$460,3,0),"")</f>
        <v/>
      </c>
      <c r="D244" s="21" t="str">
        <f>IFERROR(VLOOKUP($A244,'TruPress Price File'!$A$7:$J$460,6,0),"")</f>
        <v/>
      </c>
      <c r="E244" s="22" t="str">
        <f>IFERROR(VLOOKUP($A244,'TruPress Price File'!$A$7:$J$460,8,0),"")</f>
        <v/>
      </c>
      <c r="F244" s="23" t="str">
        <f>IFERROR(VLOOKUP($A244,'TruPress Price File'!$A$7:$J$460,9,0),"")</f>
        <v/>
      </c>
      <c r="G244" s="23" t="str">
        <f t="shared" si="3"/>
        <v/>
      </c>
    </row>
    <row r="245" spans="1:7" ht="15.75" thickBot="1" x14ac:dyDescent="0.3">
      <c r="A245" s="18">
        <v>241</v>
      </c>
      <c r="B245" s="50" t="str">
        <f>IFERROR(VLOOKUP($A245,'TruPress Price File'!$A$7:$J$460,4,0),"")</f>
        <v/>
      </c>
      <c r="C245" s="20" t="str">
        <f>IFERROR(VLOOKUP($A245,'TruPress Price File'!$A$7:$J$460,3,0),"")</f>
        <v/>
      </c>
      <c r="D245" s="21" t="str">
        <f>IFERROR(VLOOKUP($A245,'TruPress Price File'!$A$7:$J$460,6,0),"")</f>
        <v/>
      </c>
      <c r="E245" s="22" t="str">
        <f>IFERROR(VLOOKUP($A245,'TruPress Price File'!$A$7:$J$460,8,0),"")</f>
        <v/>
      </c>
      <c r="F245" s="23" t="str">
        <f>IFERROR(VLOOKUP($A245,'TruPress Price File'!$A$7:$J$460,9,0),"")</f>
        <v/>
      </c>
      <c r="G245" s="23" t="str">
        <f t="shared" si="3"/>
        <v/>
      </c>
    </row>
    <row r="246" spans="1:7" ht="15.75" thickBot="1" x14ac:dyDescent="0.3">
      <c r="A246" s="18">
        <v>242</v>
      </c>
      <c r="B246" s="50" t="str">
        <f>IFERROR(VLOOKUP($A246,'TruPress Price File'!$A$7:$J$460,4,0),"")</f>
        <v/>
      </c>
      <c r="C246" s="20" t="str">
        <f>IFERROR(VLOOKUP($A246,'TruPress Price File'!$A$7:$J$460,3,0),"")</f>
        <v/>
      </c>
      <c r="D246" s="21" t="str">
        <f>IFERROR(VLOOKUP($A246,'TruPress Price File'!$A$7:$J$460,6,0),"")</f>
        <v/>
      </c>
      <c r="E246" s="22" t="str">
        <f>IFERROR(VLOOKUP($A246,'TruPress Price File'!$A$7:$J$460,8,0),"")</f>
        <v/>
      </c>
      <c r="F246" s="23" t="str">
        <f>IFERROR(VLOOKUP($A246,'TruPress Price File'!$A$7:$J$460,9,0),"")</f>
        <v/>
      </c>
      <c r="G246" s="23" t="str">
        <f t="shared" si="3"/>
        <v/>
      </c>
    </row>
    <row r="247" spans="1:7" ht="15.75" thickBot="1" x14ac:dyDescent="0.3">
      <c r="A247" s="18">
        <v>243</v>
      </c>
      <c r="B247" s="50" t="str">
        <f>IFERROR(VLOOKUP($A247,'TruPress Price File'!$A$7:$J$460,4,0),"")</f>
        <v/>
      </c>
      <c r="C247" s="20" t="str">
        <f>IFERROR(VLOOKUP($A247,'TruPress Price File'!$A$7:$J$460,3,0),"")</f>
        <v/>
      </c>
      <c r="D247" s="21" t="str">
        <f>IFERROR(VLOOKUP($A247,'TruPress Price File'!$A$7:$J$460,6,0),"")</f>
        <v/>
      </c>
      <c r="E247" s="22" t="str">
        <f>IFERROR(VLOOKUP($A247,'TruPress Price File'!$A$7:$J$460,8,0),"")</f>
        <v/>
      </c>
      <c r="F247" s="23" t="str">
        <f>IFERROR(VLOOKUP($A247,'TruPress Price File'!$A$7:$J$460,9,0),"")</f>
        <v/>
      </c>
      <c r="G247" s="23" t="str">
        <f t="shared" si="3"/>
        <v/>
      </c>
    </row>
    <row r="248" spans="1:7" ht="15.75" thickBot="1" x14ac:dyDescent="0.3">
      <c r="A248" s="18">
        <v>244</v>
      </c>
      <c r="B248" s="50" t="str">
        <f>IFERROR(VLOOKUP($A248,'TruPress Price File'!$A$7:$J$460,4,0),"")</f>
        <v/>
      </c>
      <c r="C248" s="20" t="str">
        <f>IFERROR(VLOOKUP($A248,'TruPress Price File'!$A$7:$J$460,3,0),"")</f>
        <v/>
      </c>
      <c r="D248" s="21" t="str">
        <f>IFERROR(VLOOKUP($A248,'TruPress Price File'!$A$7:$J$460,6,0),"")</f>
        <v/>
      </c>
      <c r="E248" s="22" t="str">
        <f>IFERROR(VLOOKUP($A248,'TruPress Price File'!$A$7:$J$460,8,0),"")</f>
        <v/>
      </c>
      <c r="F248" s="23" t="str">
        <f>IFERROR(VLOOKUP($A248,'TruPress Price File'!$A$7:$J$460,9,0),"")</f>
        <v/>
      </c>
      <c r="G248" s="23" t="str">
        <f t="shared" si="3"/>
        <v/>
      </c>
    </row>
    <row r="249" spans="1:7" ht="15.75" thickBot="1" x14ac:dyDescent="0.3">
      <c r="A249" s="18">
        <v>245</v>
      </c>
      <c r="B249" s="50" t="str">
        <f>IFERROR(VLOOKUP($A249,'TruPress Price File'!$A$7:$J$460,4,0),"")</f>
        <v/>
      </c>
      <c r="C249" s="20" t="str">
        <f>IFERROR(VLOOKUP($A249,'TruPress Price File'!$A$7:$J$460,3,0),"")</f>
        <v/>
      </c>
      <c r="D249" s="21" t="str">
        <f>IFERROR(VLOOKUP($A249,'TruPress Price File'!$A$7:$J$460,6,0),"")</f>
        <v/>
      </c>
      <c r="E249" s="22" t="str">
        <f>IFERROR(VLOOKUP($A249,'TruPress Price File'!$A$7:$J$460,8,0),"")</f>
        <v/>
      </c>
      <c r="F249" s="23" t="str">
        <f>IFERROR(VLOOKUP($A249,'TruPress Price File'!$A$7:$J$460,9,0),"")</f>
        <v/>
      </c>
      <c r="G249" s="23" t="str">
        <f t="shared" si="3"/>
        <v/>
      </c>
    </row>
    <row r="250" spans="1:7" ht="15.75" thickBot="1" x14ac:dyDescent="0.3">
      <c r="A250" s="18">
        <v>246</v>
      </c>
      <c r="B250" s="50" t="str">
        <f>IFERROR(VLOOKUP($A250,'TruPress Price File'!$A$7:$J$460,4,0),"")</f>
        <v/>
      </c>
      <c r="C250" s="20" t="str">
        <f>IFERROR(VLOOKUP($A250,'TruPress Price File'!$A$7:$J$460,3,0),"")</f>
        <v/>
      </c>
      <c r="D250" s="21" t="str">
        <f>IFERROR(VLOOKUP($A250,'TruPress Price File'!$A$7:$J$460,6,0),"")</f>
        <v/>
      </c>
      <c r="E250" s="22" t="str">
        <f>IFERROR(VLOOKUP($A250,'TruPress Price File'!$A$7:$J$460,8,0),"")</f>
        <v/>
      </c>
      <c r="F250" s="23" t="str">
        <f>IFERROR(VLOOKUP($A250,'TruPress Price File'!$A$7:$J$460,9,0),"")</f>
        <v/>
      </c>
      <c r="G250" s="23" t="str">
        <f t="shared" si="3"/>
        <v/>
      </c>
    </row>
    <row r="251" spans="1:7" ht="15.75" thickBot="1" x14ac:dyDescent="0.3">
      <c r="A251" s="18">
        <v>247</v>
      </c>
      <c r="B251" s="50" t="str">
        <f>IFERROR(VLOOKUP($A251,'TruPress Price File'!$A$7:$J$460,4,0),"")</f>
        <v/>
      </c>
      <c r="C251" s="20" t="str">
        <f>IFERROR(VLOOKUP($A251,'TruPress Price File'!$A$7:$J$460,3,0),"")</f>
        <v/>
      </c>
      <c r="D251" s="21" t="str">
        <f>IFERROR(VLOOKUP($A251,'TruPress Price File'!$A$7:$J$460,6,0),"")</f>
        <v/>
      </c>
      <c r="E251" s="22" t="str">
        <f>IFERROR(VLOOKUP($A251,'TruPress Price File'!$A$7:$J$460,8,0),"")</f>
        <v/>
      </c>
      <c r="F251" s="23" t="str">
        <f>IFERROR(VLOOKUP($A251,'TruPress Price File'!$A$7:$J$460,9,0),"")</f>
        <v/>
      </c>
      <c r="G251" s="23" t="str">
        <f t="shared" si="3"/>
        <v/>
      </c>
    </row>
    <row r="252" spans="1:7" ht="15.75" thickBot="1" x14ac:dyDescent="0.3">
      <c r="A252" s="18">
        <v>248</v>
      </c>
      <c r="B252" s="50" t="str">
        <f>IFERROR(VLOOKUP($A252,'TruPress Price File'!$A$7:$J$460,4,0),"")</f>
        <v/>
      </c>
      <c r="C252" s="20" t="str">
        <f>IFERROR(VLOOKUP($A252,'TruPress Price File'!$A$7:$J$460,3,0),"")</f>
        <v/>
      </c>
      <c r="D252" s="21" t="str">
        <f>IFERROR(VLOOKUP($A252,'TruPress Price File'!$A$7:$J$460,6,0),"")</f>
        <v/>
      </c>
      <c r="E252" s="22" t="str">
        <f>IFERROR(VLOOKUP($A252,'TruPress Price File'!$A$7:$J$460,8,0),"")</f>
        <v/>
      </c>
      <c r="F252" s="23" t="str">
        <f>IFERROR(VLOOKUP($A252,'TruPress Price File'!$A$7:$J$460,9,0),"")</f>
        <v/>
      </c>
      <c r="G252" s="23" t="str">
        <f t="shared" si="3"/>
        <v/>
      </c>
    </row>
    <row r="253" spans="1:7" ht="15.75" thickBot="1" x14ac:dyDescent="0.3">
      <c r="A253" s="18">
        <v>249</v>
      </c>
      <c r="B253" s="50" t="str">
        <f>IFERROR(VLOOKUP($A253,'TruPress Price File'!$A$7:$J$460,4,0),"")</f>
        <v/>
      </c>
      <c r="C253" s="20" t="str">
        <f>IFERROR(VLOOKUP($A253,'TruPress Price File'!$A$7:$J$460,3,0),"")</f>
        <v/>
      </c>
      <c r="D253" s="21" t="str">
        <f>IFERROR(VLOOKUP($A253,'TruPress Price File'!$A$7:$J$460,6,0),"")</f>
        <v/>
      </c>
      <c r="E253" s="22" t="str">
        <f>IFERROR(VLOOKUP($A253,'TruPress Price File'!$A$7:$J$460,8,0),"")</f>
        <v/>
      </c>
      <c r="F253" s="23" t="str">
        <f>IFERROR(VLOOKUP($A253,'TruPress Price File'!$A$7:$J$460,9,0),"")</f>
        <v/>
      </c>
      <c r="G253" s="23" t="str">
        <f t="shared" si="3"/>
        <v/>
      </c>
    </row>
    <row r="254" spans="1:7" ht="15.75" thickBot="1" x14ac:dyDescent="0.3">
      <c r="A254" s="18">
        <v>250</v>
      </c>
      <c r="B254" s="50" t="str">
        <f>IFERROR(VLOOKUP($A254,'TruPress Price File'!$A$7:$J$460,4,0),"")</f>
        <v/>
      </c>
      <c r="C254" s="20" t="str">
        <f>IFERROR(VLOOKUP($A254,'TruPress Price File'!$A$7:$J$460,3,0),"")</f>
        <v/>
      </c>
      <c r="D254" s="21" t="str">
        <f>IFERROR(VLOOKUP($A254,'TruPress Price File'!$A$7:$J$460,6,0),"")</f>
        <v/>
      </c>
      <c r="E254" s="22" t="str">
        <f>IFERROR(VLOOKUP($A254,'TruPress Price File'!$A$7:$J$460,8,0),"")</f>
        <v/>
      </c>
      <c r="F254" s="23" t="str">
        <f>IFERROR(VLOOKUP($A254,'TruPress Price File'!$A$7:$J$460,9,0),"")</f>
        <v/>
      </c>
      <c r="G254" s="23" t="str">
        <f t="shared" si="3"/>
        <v/>
      </c>
    </row>
    <row r="255" spans="1:7" ht="15.75" thickBot="1" x14ac:dyDescent="0.3">
      <c r="A255" s="18">
        <v>251</v>
      </c>
      <c r="B255" s="50" t="str">
        <f>IFERROR(VLOOKUP($A255,'TruPress Price File'!$A$7:$J$460,4,0),"")</f>
        <v/>
      </c>
      <c r="C255" s="20" t="str">
        <f>IFERROR(VLOOKUP($A255,'TruPress Price File'!$A$7:$J$460,3,0),"")</f>
        <v/>
      </c>
      <c r="D255" s="21" t="str">
        <f>IFERROR(VLOOKUP($A255,'TruPress Price File'!$A$7:$J$460,6,0),"")</f>
        <v/>
      </c>
      <c r="E255" s="22" t="str">
        <f>IFERROR(VLOOKUP($A255,'TruPress Price File'!$A$7:$J$460,8,0),"")</f>
        <v/>
      </c>
      <c r="F255" s="23" t="str">
        <f>IFERROR(VLOOKUP($A255,'TruPress Price File'!$A$7:$J$460,9,0),"")</f>
        <v/>
      </c>
      <c r="G255" s="23" t="str">
        <f t="shared" si="3"/>
        <v/>
      </c>
    </row>
    <row r="256" spans="1:7" ht="15.75" thickBot="1" x14ac:dyDescent="0.3">
      <c r="A256" s="18">
        <v>252</v>
      </c>
      <c r="B256" s="50" t="str">
        <f>IFERROR(VLOOKUP($A256,'TruPress Price File'!$A$7:$J$460,4,0),"")</f>
        <v/>
      </c>
      <c r="C256" s="20" t="str">
        <f>IFERROR(VLOOKUP($A256,'TruPress Price File'!$A$7:$J$460,3,0),"")</f>
        <v/>
      </c>
      <c r="D256" s="21" t="str">
        <f>IFERROR(VLOOKUP($A256,'TruPress Price File'!$A$7:$J$460,6,0),"")</f>
        <v/>
      </c>
      <c r="E256" s="22" t="str">
        <f>IFERROR(VLOOKUP($A256,'TruPress Price File'!$A$7:$J$460,8,0),"")</f>
        <v/>
      </c>
      <c r="F256" s="23" t="str">
        <f>IFERROR(VLOOKUP($A256,'TruPress Price File'!$A$7:$J$460,9,0),"")</f>
        <v/>
      </c>
      <c r="G256" s="23" t="str">
        <f t="shared" si="3"/>
        <v/>
      </c>
    </row>
    <row r="257" spans="1:7" ht="15.75" thickBot="1" x14ac:dyDescent="0.3">
      <c r="A257" s="18">
        <v>253</v>
      </c>
      <c r="B257" s="50" t="str">
        <f>IFERROR(VLOOKUP($A257,'TruPress Price File'!$A$7:$J$460,4,0),"")</f>
        <v/>
      </c>
      <c r="C257" s="20" t="str">
        <f>IFERROR(VLOOKUP($A257,'TruPress Price File'!$A$7:$J$460,3,0),"")</f>
        <v/>
      </c>
      <c r="D257" s="21" t="str">
        <f>IFERROR(VLOOKUP($A257,'TruPress Price File'!$A$7:$J$460,6,0),"")</f>
        <v/>
      </c>
      <c r="E257" s="22" t="str">
        <f>IFERROR(VLOOKUP($A257,'TruPress Price File'!$A$7:$J$460,8,0),"")</f>
        <v/>
      </c>
      <c r="F257" s="23" t="str">
        <f>IFERROR(VLOOKUP($A257,'TruPress Price File'!$A$7:$J$460,9,0),"")</f>
        <v/>
      </c>
      <c r="G257" s="23" t="str">
        <f t="shared" si="3"/>
        <v/>
      </c>
    </row>
    <row r="258" spans="1:7" ht="15.75" thickBot="1" x14ac:dyDescent="0.3">
      <c r="A258" s="18">
        <v>254</v>
      </c>
      <c r="B258" s="50" t="str">
        <f>IFERROR(VLOOKUP($A258,'TruPress Price File'!$A$7:$J$460,4,0),"")</f>
        <v/>
      </c>
      <c r="C258" s="20" t="str">
        <f>IFERROR(VLOOKUP($A258,'TruPress Price File'!$A$7:$J$460,3,0),"")</f>
        <v/>
      </c>
      <c r="D258" s="21" t="str">
        <f>IFERROR(VLOOKUP($A258,'TruPress Price File'!$A$7:$J$460,6,0),"")</f>
        <v/>
      </c>
      <c r="E258" s="22" t="str">
        <f>IFERROR(VLOOKUP($A258,'TruPress Price File'!$A$7:$J$460,8,0),"")</f>
        <v/>
      </c>
      <c r="F258" s="23" t="str">
        <f>IFERROR(VLOOKUP($A258,'TruPress Price File'!$A$7:$J$460,9,0),"")</f>
        <v/>
      </c>
      <c r="G258" s="23" t="str">
        <f t="shared" si="3"/>
        <v/>
      </c>
    </row>
    <row r="259" spans="1:7" ht="15.75" thickBot="1" x14ac:dyDescent="0.3">
      <c r="A259" s="18">
        <v>255</v>
      </c>
      <c r="B259" s="50" t="str">
        <f>IFERROR(VLOOKUP($A259,'TruPress Price File'!$A$7:$J$460,4,0),"")</f>
        <v/>
      </c>
      <c r="C259" s="20" t="str">
        <f>IFERROR(VLOOKUP($A259,'TruPress Price File'!$A$7:$J$460,3,0),"")</f>
        <v/>
      </c>
      <c r="D259" s="21" t="str">
        <f>IFERROR(VLOOKUP($A259,'TruPress Price File'!$A$7:$J$460,6,0),"")</f>
        <v/>
      </c>
      <c r="E259" s="22" t="str">
        <f>IFERROR(VLOOKUP($A259,'TruPress Price File'!$A$7:$J$460,8,0),"")</f>
        <v/>
      </c>
      <c r="F259" s="23" t="str">
        <f>IFERROR(VLOOKUP($A259,'TruPress Price File'!$A$7:$J$460,9,0),"")</f>
        <v/>
      </c>
      <c r="G259" s="23" t="str">
        <f t="shared" si="3"/>
        <v/>
      </c>
    </row>
    <row r="260" spans="1:7" ht="15.75" thickBot="1" x14ac:dyDescent="0.3">
      <c r="A260" s="18">
        <v>256</v>
      </c>
      <c r="B260" s="50" t="str">
        <f>IFERROR(VLOOKUP($A260,'TruPress Price File'!$A$7:$J$460,4,0),"")</f>
        <v/>
      </c>
      <c r="C260" s="20" t="str">
        <f>IFERROR(VLOOKUP($A260,'TruPress Price File'!$A$7:$J$460,3,0),"")</f>
        <v/>
      </c>
      <c r="D260" s="21" t="str">
        <f>IFERROR(VLOOKUP($A260,'TruPress Price File'!$A$7:$J$460,6,0),"")</f>
        <v/>
      </c>
      <c r="E260" s="22" t="str">
        <f>IFERROR(VLOOKUP($A260,'TruPress Price File'!$A$7:$J$460,8,0),"")</f>
        <v/>
      </c>
      <c r="F260" s="23" t="str">
        <f>IFERROR(VLOOKUP($A260,'TruPress Price File'!$A$7:$J$460,9,0),"")</f>
        <v/>
      </c>
      <c r="G260" s="23" t="str">
        <f t="shared" si="3"/>
        <v/>
      </c>
    </row>
    <row r="261" spans="1:7" ht="15.75" thickBot="1" x14ac:dyDescent="0.3">
      <c r="A261" s="18">
        <v>257</v>
      </c>
      <c r="B261" s="50" t="str">
        <f>IFERROR(VLOOKUP($A261,'TruPress Price File'!$A$7:$J$460,4,0),"")</f>
        <v/>
      </c>
      <c r="C261" s="20" t="str">
        <f>IFERROR(VLOOKUP($A261,'TruPress Price File'!$A$7:$J$460,3,0),"")</f>
        <v/>
      </c>
      <c r="D261" s="21" t="str">
        <f>IFERROR(VLOOKUP($A261,'TruPress Price File'!$A$7:$J$460,6,0),"")</f>
        <v/>
      </c>
      <c r="E261" s="22" t="str">
        <f>IFERROR(VLOOKUP($A261,'TruPress Price File'!$A$7:$J$460,8,0),"")</f>
        <v/>
      </c>
      <c r="F261" s="23" t="str">
        <f>IFERROR(VLOOKUP($A261,'TruPress Price File'!$A$7:$J$460,9,0),"")</f>
        <v/>
      </c>
      <c r="G261" s="23" t="str">
        <f t="shared" si="3"/>
        <v/>
      </c>
    </row>
    <row r="262" spans="1:7" ht="15.75" thickBot="1" x14ac:dyDescent="0.3">
      <c r="A262" s="18">
        <v>258</v>
      </c>
      <c r="B262" s="50" t="str">
        <f>IFERROR(VLOOKUP($A262,'TruPress Price File'!$A$7:$J$460,4,0),"")</f>
        <v/>
      </c>
      <c r="C262" s="20" t="str">
        <f>IFERROR(VLOOKUP($A262,'TruPress Price File'!$A$7:$J$460,3,0),"")</f>
        <v/>
      </c>
      <c r="D262" s="21" t="str">
        <f>IFERROR(VLOOKUP($A262,'TruPress Price File'!$A$7:$J$460,6,0),"")</f>
        <v/>
      </c>
      <c r="E262" s="22" t="str">
        <f>IFERROR(VLOOKUP($A262,'TruPress Price File'!$A$7:$J$460,8,0),"")</f>
        <v/>
      </c>
      <c r="F262" s="23" t="str">
        <f>IFERROR(VLOOKUP($A262,'TruPress Price File'!$A$7:$J$460,9,0),"")</f>
        <v/>
      </c>
      <c r="G262" s="23" t="str">
        <f t="shared" ref="G262:G325" si="4">IFERROR(F262-(F262*$H$3%),"")</f>
        <v/>
      </c>
    </row>
    <row r="263" spans="1:7" ht="15.75" thickBot="1" x14ac:dyDescent="0.3">
      <c r="A263" s="18">
        <v>259</v>
      </c>
      <c r="B263" s="50" t="str">
        <f>IFERROR(VLOOKUP($A263,'TruPress Price File'!$A$7:$J$460,4,0),"")</f>
        <v/>
      </c>
      <c r="C263" s="20" t="str">
        <f>IFERROR(VLOOKUP($A263,'TruPress Price File'!$A$7:$J$460,3,0),"")</f>
        <v/>
      </c>
      <c r="D263" s="21" t="str">
        <f>IFERROR(VLOOKUP($A263,'TruPress Price File'!$A$7:$J$460,6,0),"")</f>
        <v/>
      </c>
      <c r="E263" s="22" t="str">
        <f>IFERROR(VLOOKUP($A263,'TruPress Price File'!$A$7:$J$460,8,0),"")</f>
        <v/>
      </c>
      <c r="F263" s="23" t="str">
        <f>IFERROR(VLOOKUP($A263,'TruPress Price File'!$A$7:$J$460,9,0),"")</f>
        <v/>
      </c>
      <c r="G263" s="23" t="str">
        <f t="shared" si="4"/>
        <v/>
      </c>
    </row>
    <row r="264" spans="1:7" ht="15.75" thickBot="1" x14ac:dyDescent="0.3">
      <c r="A264" s="18">
        <v>260</v>
      </c>
      <c r="B264" s="50" t="str">
        <f>IFERROR(VLOOKUP($A264,'TruPress Price File'!$A$7:$J$460,4,0),"")</f>
        <v/>
      </c>
      <c r="C264" s="20" t="str">
        <f>IFERROR(VLOOKUP($A264,'TruPress Price File'!$A$7:$J$460,3,0),"")</f>
        <v/>
      </c>
      <c r="D264" s="21" t="str">
        <f>IFERROR(VLOOKUP($A264,'TruPress Price File'!$A$7:$J$460,6,0),"")</f>
        <v/>
      </c>
      <c r="E264" s="22" t="str">
        <f>IFERROR(VLOOKUP($A264,'TruPress Price File'!$A$7:$J$460,8,0),"")</f>
        <v/>
      </c>
      <c r="F264" s="23" t="str">
        <f>IFERROR(VLOOKUP($A264,'TruPress Price File'!$A$7:$J$460,9,0),"")</f>
        <v/>
      </c>
      <c r="G264" s="23" t="str">
        <f t="shared" si="4"/>
        <v/>
      </c>
    </row>
    <row r="265" spans="1:7" ht="15.75" thickBot="1" x14ac:dyDescent="0.3">
      <c r="A265" s="18">
        <v>261</v>
      </c>
      <c r="B265" s="50" t="str">
        <f>IFERROR(VLOOKUP($A265,'TruPress Price File'!$A$7:$J$460,4,0),"")</f>
        <v/>
      </c>
      <c r="C265" s="20" t="str">
        <f>IFERROR(VLOOKUP($A265,'TruPress Price File'!$A$7:$J$460,3,0),"")</f>
        <v/>
      </c>
      <c r="D265" s="21" t="str">
        <f>IFERROR(VLOOKUP($A265,'TruPress Price File'!$A$7:$J$460,6,0),"")</f>
        <v/>
      </c>
      <c r="E265" s="22" t="str">
        <f>IFERROR(VLOOKUP($A265,'TruPress Price File'!$A$7:$J$460,8,0),"")</f>
        <v/>
      </c>
      <c r="F265" s="23" t="str">
        <f>IFERROR(VLOOKUP($A265,'TruPress Price File'!$A$7:$J$460,9,0),"")</f>
        <v/>
      </c>
      <c r="G265" s="23" t="str">
        <f t="shared" si="4"/>
        <v/>
      </c>
    </row>
    <row r="266" spans="1:7" ht="15.75" thickBot="1" x14ac:dyDescent="0.3">
      <c r="A266" s="18">
        <v>262</v>
      </c>
      <c r="B266" s="50" t="str">
        <f>IFERROR(VLOOKUP($A266,'TruPress Price File'!$A$7:$J$460,4,0),"")</f>
        <v/>
      </c>
      <c r="C266" s="20" t="str">
        <f>IFERROR(VLOOKUP($A266,'TruPress Price File'!$A$7:$J$460,3,0),"")</f>
        <v/>
      </c>
      <c r="D266" s="21" t="str">
        <f>IFERROR(VLOOKUP($A266,'TruPress Price File'!$A$7:$J$460,6,0),"")</f>
        <v/>
      </c>
      <c r="E266" s="22" t="str">
        <f>IFERROR(VLOOKUP($A266,'TruPress Price File'!$A$7:$J$460,8,0),"")</f>
        <v/>
      </c>
      <c r="F266" s="23" t="str">
        <f>IFERROR(VLOOKUP($A266,'TruPress Price File'!$A$7:$J$460,9,0),"")</f>
        <v/>
      </c>
      <c r="G266" s="23" t="str">
        <f t="shared" si="4"/>
        <v/>
      </c>
    </row>
    <row r="267" spans="1:7" ht="15.75" thickBot="1" x14ac:dyDescent="0.3">
      <c r="A267" s="18">
        <v>263</v>
      </c>
      <c r="B267" s="50" t="str">
        <f>IFERROR(VLOOKUP($A267,'TruPress Price File'!$A$7:$J$460,4,0),"")</f>
        <v/>
      </c>
      <c r="C267" s="20" t="str">
        <f>IFERROR(VLOOKUP($A267,'TruPress Price File'!$A$7:$J$460,3,0),"")</f>
        <v/>
      </c>
      <c r="D267" s="21" t="str">
        <f>IFERROR(VLOOKUP($A267,'TruPress Price File'!$A$7:$J$460,6,0),"")</f>
        <v/>
      </c>
      <c r="E267" s="22" t="str">
        <f>IFERROR(VLOOKUP($A267,'TruPress Price File'!$A$7:$J$460,8,0),"")</f>
        <v/>
      </c>
      <c r="F267" s="23" t="str">
        <f>IFERROR(VLOOKUP($A267,'TruPress Price File'!$A$7:$J$460,9,0),"")</f>
        <v/>
      </c>
      <c r="G267" s="23" t="str">
        <f t="shared" si="4"/>
        <v/>
      </c>
    </row>
    <row r="268" spans="1:7" ht="15.75" thickBot="1" x14ac:dyDescent="0.3">
      <c r="A268" s="18">
        <v>264</v>
      </c>
      <c r="B268" s="50" t="str">
        <f>IFERROR(VLOOKUP($A268,'TruPress Price File'!$A$7:$J$460,4,0),"")</f>
        <v/>
      </c>
      <c r="C268" s="20" t="str">
        <f>IFERROR(VLOOKUP($A268,'TruPress Price File'!$A$7:$J$460,3,0),"")</f>
        <v/>
      </c>
      <c r="D268" s="21" t="str">
        <f>IFERROR(VLOOKUP($A268,'TruPress Price File'!$A$7:$J$460,6,0),"")</f>
        <v/>
      </c>
      <c r="E268" s="22" t="str">
        <f>IFERROR(VLOOKUP($A268,'TruPress Price File'!$A$7:$J$460,8,0),"")</f>
        <v/>
      </c>
      <c r="F268" s="23" t="str">
        <f>IFERROR(VLOOKUP($A268,'TruPress Price File'!$A$7:$J$460,9,0),"")</f>
        <v/>
      </c>
      <c r="G268" s="23" t="str">
        <f t="shared" si="4"/>
        <v/>
      </c>
    </row>
    <row r="269" spans="1:7" ht="15.75" thickBot="1" x14ac:dyDescent="0.3">
      <c r="A269" s="18">
        <v>265</v>
      </c>
      <c r="B269" s="50" t="str">
        <f>IFERROR(VLOOKUP($A269,'TruPress Price File'!$A$7:$J$460,4,0),"")</f>
        <v/>
      </c>
      <c r="C269" s="20" t="str">
        <f>IFERROR(VLOOKUP($A269,'TruPress Price File'!$A$7:$J$460,3,0),"")</f>
        <v/>
      </c>
      <c r="D269" s="21" t="str">
        <f>IFERROR(VLOOKUP($A269,'TruPress Price File'!$A$7:$J$460,6,0),"")</f>
        <v/>
      </c>
      <c r="E269" s="22" t="str">
        <f>IFERROR(VLOOKUP($A269,'TruPress Price File'!$A$7:$J$460,8,0),"")</f>
        <v/>
      </c>
      <c r="F269" s="23" t="str">
        <f>IFERROR(VLOOKUP($A269,'TruPress Price File'!$A$7:$J$460,9,0),"")</f>
        <v/>
      </c>
      <c r="G269" s="23" t="str">
        <f t="shared" si="4"/>
        <v/>
      </c>
    </row>
    <row r="270" spans="1:7" ht="15.75" thickBot="1" x14ac:dyDescent="0.3">
      <c r="A270" s="18">
        <v>266</v>
      </c>
      <c r="B270" s="50" t="str">
        <f>IFERROR(VLOOKUP($A270,'TruPress Price File'!$A$7:$J$460,4,0),"")</f>
        <v/>
      </c>
      <c r="C270" s="20" t="str">
        <f>IFERROR(VLOOKUP($A270,'TruPress Price File'!$A$7:$J$460,3,0),"")</f>
        <v/>
      </c>
      <c r="D270" s="21" t="str">
        <f>IFERROR(VLOOKUP($A270,'TruPress Price File'!$A$7:$J$460,6,0),"")</f>
        <v/>
      </c>
      <c r="E270" s="22" t="str">
        <f>IFERROR(VLOOKUP($A270,'TruPress Price File'!$A$7:$J$460,8,0),"")</f>
        <v/>
      </c>
      <c r="F270" s="23" t="str">
        <f>IFERROR(VLOOKUP($A270,'TruPress Price File'!$A$7:$J$460,9,0),"")</f>
        <v/>
      </c>
      <c r="G270" s="23" t="str">
        <f t="shared" si="4"/>
        <v/>
      </c>
    </row>
    <row r="271" spans="1:7" ht="15.75" thickBot="1" x14ac:dyDescent="0.3">
      <c r="A271" s="18">
        <v>267</v>
      </c>
      <c r="B271" s="50" t="str">
        <f>IFERROR(VLOOKUP($A271,'TruPress Price File'!$A$7:$J$460,4,0),"")</f>
        <v/>
      </c>
      <c r="C271" s="20" t="str">
        <f>IFERROR(VLOOKUP($A271,'TruPress Price File'!$A$7:$J$460,3,0),"")</f>
        <v/>
      </c>
      <c r="D271" s="21" t="str">
        <f>IFERROR(VLOOKUP($A271,'TruPress Price File'!$A$7:$J$460,6,0),"")</f>
        <v/>
      </c>
      <c r="E271" s="22" t="str">
        <f>IFERROR(VLOOKUP($A271,'TruPress Price File'!$A$7:$J$460,8,0),"")</f>
        <v/>
      </c>
      <c r="F271" s="23" t="str">
        <f>IFERROR(VLOOKUP($A271,'TruPress Price File'!$A$7:$J$460,9,0),"")</f>
        <v/>
      </c>
      <c r="G271" s="23" t="str">
        <f t="shared" si="4"/>
        <v/>
      </c>
    </row>
    <row r="272" spans="1:7" ht="15.75" thickBot="1" x14ac:dyDescent="0.3">
      <c r="A272" s="18">
        <v>268</v>
      </c>
      <c r="B272" s="50" t="str">
        <f>IFERROR(VLOOKUP($A272,'TruPress Price File'!$A$7:$J$460,4,0),"")</f>
        <v/>
      </c>
      <c r="C272" s="20" t="str">
        <f>IFERROR(VLOOKUP($A272,'TruPress Price File'!$A$7:$J$460,3,0),"")</f>
        <v/>
      </c>
      <c r="D272" s="21" t="str">
        <f>IFERROR(VLOOKUP($A272,'TruPress Price File'!$A$7:$J$460,6,0),"")</f>
        <v/>
      </c>
      <c r="E272" s="22" t="str">
        <f>IFERROR(VLOOKUP($A272,'TruPress Price File'!$A$7:$J$460,8,0),"")</f>
        <v/>
      </c>
      <c r="F272" s="23" t="str">
        <f>IFERROR(VLOOKUP($A272,'TruPress Price File'!$A$7:$J$460,9,0),"")</f>
        <v/>
      </c>
      <c r="G272" s="23" t="str">
        <f t="shared" si="4"/>
        <v/>
      </c>
    </row>
    <row r="273" spans="1:7" ht="15.75" thickBot="1" x14ac:dyDescent="0.3">
      <c r="A273" s="18">
        <v>269</v>
      </c>
      <c r="B273" s="50" t="str">
        <f>IFERROR(VLOOKUP($A273,'TruPress Price File'!$A$7:$J$460,4,0),"")</f>
        <v/>
      </c>
      <c r="C273" s="20" t="str">
        <f>IFERROR(VLOOKUP($A273,'TruPress Price File'!$A$7:$J$460,3,0),"")</f>
        <v/>
      </c>
      <c r="D273" s="21" t="str">
        <f>IFERROR(VLOOKUP($A273,'TruPress Price File'!$A$7:$J$460,6,0),"")</f>
        <v/>
      </c>
      <c r="E273" s="22" t="str">
        <f>IFERROR(VLOOKUP($A273,'TruPress Price File'!$A$7:$J$460,8,0),"")</f>
        <v/>
      </c>
      <c r="F273" s="23" t="str">
        <f>IFERROR(VLOOKUP($A273,'TruPress Price File'!$A$7:$J$460,9,0),"")</f>
        <v/>
      </c>
      <c r="G273" s="23" t="str">
        <f t="shared" si="4"/>
        <v/>
      </c>
    </row>
    <row r="274" spans="1:7" ht="15.75" thickBot="1" x14ac:dyDescent="0.3">
      <c r="A274" s="18">
        <v>270</v>
      </c>
      <c r="B274" s="50" t="str">
        <f>IFERROR(VLOOKUP($A274,'TruPress Price File'!$A$7:$J$460,4,0),"")</f>
        <v/>
      </c>
      <c r="C274" s="20" t="str">
        <f>IFERROR(VLOOKUP($A274,'TruPress Price File'!$A$7:$J$460,3,0),"")</f>
        <v/>
      </c>
      <c r="D274" s="21" t="str">
        <f>IFERROR(VLOOKUP($A274,'TruPress Price File'!$A$7:$J$460,6,0),"")</f>
        <v/>
      </c>
      <c r="E274" s="22" t="str">
        <f>IFERROR(VLOOKUP($A274,'TruPress Price File'!$A$7:$J$460,8,0),"")</f>
        <v/>
      </c>
      <c r="F274" s="23" t="str">
        <f>IFERROR(VLOOKUP($A274,'TruPress Price File'!$A$7:$J$460,9,0),"")</f>
        <v/>
      </c>
      <c r="G274" s="23" t="str">
        <f t="shared" si="4"/>
        <v/>
      </c>
    </row>
    <row r="275" spans="1:7" ht="15.75" thickBot="1" x14ac:dyDescent="0.3">
      <c r="A275" s="18">
        <v>271</v>
      </c>
      <c r="B275" s="50" t="str">
        <f>IFERROR(VLOOKUP($A275,'TruPress Price File'!$A$7:$J$460,4,0),"")</f>
        <v/>
      </c>
      <c r="C275" s="20" t="str">
        <f>IFERROR(VLOOKUP($A275,'TruPress Price File'!$A$7:$J$460,3,0),"")</f>
        <v/>
      </c>
      <c r="D275" s="21" t="str">
        <f>IFERROR(VLOOKUP($A275,'TruPress Price File'!$A$7:$J$460,6,0),"")</f>
        <v/>
      </c>
      <c r="E275" s="22" t="str">
        <f>IFERROR(VLOOKUP($A275,'TruPress Price File'!$A$7:$J$460,8,0),"")</f>
        <v/>
      </c>
      <c r="F275" s="23" t="str">
        <f>IFERROR(VLOOKUP($A275,'TruPress Price File'!$A$7:$J$460,9,0),"")</f>
        <v/>
      </c>
      <c r="G275" s="23" t="str">
        <f t="shared" si="4"/>
        <v/>
      </c>
    </row>
    <row r="276" spans="1:7" ht="15.75" thickBot="1" x14ac:dyDescent="0.3">
      <c r="A276" s="18">
        <v>272</v>
      </c>
      <c r="B276" s="50" t="str">
        <f>IFERROR(VLOOKUP($A276,'TruPress Price File'!$A$7:$J$460,4,0),"")</f>
        <v/>
      </c>
      <c r="C276" s="20" t="str">
        <f>IFERROR(VLOOKUP($A276,'TruPress Price File'!$A$7:$J$460,3,0),"")</f>
        <v/>
      </c>
      <c r="D276" s="21" t="str">
        <f>IFERROR(VLOOKUP($A276,'TruPress Price File'!$A$7:$J$460,6,0),"")</f>
        <v/>
      </c>
      <c r="E276" s="22" t="str">
        <f>IFERROR(VLOOKUP($A276,'TruPress Price File'!$A$7:$J$460,8,0),"")</f>
        <v/>
      </c>
      <c r="F276" s="23" t="str">
        <f>IFERROR(VLOOKUP($A276,'TruPress Price File'!$A$7:$J$460,9,0),"")</f>
        <v/>
      </c>
      <c r="G276" s="23" t="str">
        <f t="shared" si="4"/>
        <v/>
      </c>
    </row>
    <row r="277" spans="1:7" ht="15.75" thickBot="1" x14ac:dyDescent="0.3">
      <c r="A277" s="18">
        <v>273</v>
      </c>
      <c r="B277" s="50" t="str">
        <f>IFERROR(VLOOKUP($A277,'TruPress Price File'!$A$7:$J$460,4,0),"")</f>
        <v/>
      </c>
      <c r="C277" s="20" t="str">
        <f>IFERROR(VLOOKUP($A277,'TruPress Price File'!$A$7:$J$460,3,0),"")</f>
        <v/>
      </c>
      <c r="D277" s="21" t="str">
        <f>IFERROR(VLOOKUP($A277,'TruPress Price File'!$A$7:$J$460,6,0),"")</f>
        <v/>
      </c>
      <c r="E277" s="22" t="str">
        <f>IFERROR(VLOOKUP($A277,'TruPress Price File'!$A$7:$J$460,8,0),"")</f>
        <v/>
      </c>
      <c r="F277" s="23" t="str">
        <f>IFERROR(VLOOKUP($A277,'TruPress Price File'!$A$7:$J$460,9,0),"")</f>
        <v/>
      </c>
      <c r="G277" s="23" t="str">
        <f t="shared" si="4"/>
        <v/>
      </c>
    </row>
    <row r="278" spans="1:7" ht="15.75" thickBot="1" x14ac:dyDescent="0.3">
      <c r="A278" s="18">
        <v>274</v>
      </c>
      <c r="B278" s="50" t="str">
        <f>IFERROR(VLOOKUP($A278,'TruPress Price File'!$A$7:$J$460,4,0),"")</f>
        <v/>
      </c>
      <c r="C278" s="20" t="str">
        <f>IFERROR(VLOOKUP($A278,'TruPress Price File'!$A$7:$J$460,3,0),"")</f>
        <v/>
      </c>
      <c r="D278" s="21" t="str">
        <f>IFERROR(VLOOKUP($A278,'TruPress Price File'!$A$7:$J$460,6,0),"")</f>
        <v/>
      </c>
      <c r="E278" s="22" t="str">
        <f>IFERROR(VLOOKUP($A278,'TruPress Price File'!$A$7:$J$460,8,0),"")</f>
        <v/>
      </c>
      <c r="F278" s="23" t="str">
        <f>IFERROR(VLOOKUP($A278,'TruPress Price File'!$A$7:$J$460,9,0),"")</f>
        <v/>
      </c>
      <c r="G278" s="23" t="str">
        <f t="shared" si="4"/>
        <v/>
      </c>
    </row>
    <row r="279" spans="1:7" ht="15.75" thickBot="1" x14ac:dyDescent="0.3">
      <c r="A279" s="18">
        <v>275</v>
      </c>
      <c r="B279" s="50" t="str">
        <f>IFERROR(VLOOKUP($A279,'TruPress Price File'!$A$7:$J$460,4,0),"")</f>
        <v/>
      </c>
      <c r="C279" s="20" t="str">
        <f>IFERROR(VLOOKUP($A279,'TruPress Price File'!$A$7:$J$460,3,0),"")</f>
        <v/>
      </c>
      <c r="D279" s="21" t="str">
        <f>IFERROR(VLOOKUP($A279,'TruPress Price File'!$A$7:$J$460,6,0),"")</f>
        <v/>
      </c>
      <c r="E279" s="22" t="str">
        <f>IFERROR(VLOOKUP($A279,'TruPress Price File'!$A$7:$J$460,8,0),"")</f>
        <v/>
      </c>
      <c r="F279" s="23" t="str">
        <f>IFERROR(VLOOKUP($A279,'TruPress Price File'!$A$7:$J$460,9,0),"")</f>
        <v/>
      </c>
      <c r="G279" s="23" t="str">
        <f t="shared" si="4"/>
        <v/>
      </c>
    </row>
    <row r="280" spans="1:7" ht="15.75" thickBot="1" x14ac:dyDescent="0.3">
      <c r="A280" s="18">
        <v>276</v>
      </c>
      <c r="B280" s="50" t="str">
        <f>IFERROR(VLOOKUP($A280,'TruPress Price File'!$A$7:$J$460,4,0),"")</f>
        <v/>
      </c>
      <c r="C280" s="20" t="str">
        <f>IFERROR(VLOOKUP($A280,'TruPress Price File'!$A$7:$J$460,3,0),"")</f>
        <v/>
      </c>
      <c r="D280" s="21" t="str">
        <f>IFERROR(VLOOKUP($A280,'TruPress Price File'!$A$7:$J$460,6,0),"")</f>
        <v/>
      </c>
      <c r="E280" s="22" t="str">
        <f>IFERROR(VLOOKUP($A280,'TruPress Price File'!$A$7:$J$460,8,0),"")</f>
        <v/>
      </c>
      <c r="F280" s="23" t="str">
        <f>IFERROR(VLOOKUP($A280,'TruPress Price File'!$A$7:$J$460,9,0),"")</f>
        <v/>
      </c>
      <c r="G280" s="23" t="str">
        <f t="shared" si="4"/>
        <v/>
      </c>
    </row>
    <row r="281" spans="1:7" ht="15.75" thickBot="1" x14ac:dyDescent="0.3">
      <c r="A281" s="18">
        <v>277</v>
      </c>
      <c r="B281" s="50" t="str">
        <f>IFERROR(VLOOKUP($A281,'TruPress Price File'!$A$7:$J$460,4,0),"")</f>
        <v/>
      </c>
      <c r="C281" s="20" t="str">
        <f>IFERROR(VLOOKUP($A281,'TruPress Price File'!$A$7:$J$460,3,0),"")</f>
        <v/>
      </c>
      <c r="D281" s="21" t="str">
        <f>IFERROR(VLOOKUP($A281,'TruPress Price File'!$A$7:$J$460,6,0),"")</f>
        <v/>
      </c>
      <c r="E281" s="22" t="str">
        <f>IFERROR(VLOOKUP($A281,'TruPress Price File'!$A$7:$J$460,8,0),"")</f>
        <v/>
      </c>
      <c r="F281" s="23" t="str">
        <f>IFERROR(VLOOKUP($A281,'TruPress Price File'!$A$7:$J$460,9,0),"")</f>
        <v/>
      </c>
      <c r="G281" s="23" t="str">
        <f t="shared" si="4"/>
        <v/>
      </c>
    </row>
    <row r="282" spans="1:7" ht="15.75" thickBot="1" x14ac:dyDescent="0.3">
      <c r="A282" s="18">
        <v>278</v>
      </c>
      <c r="B282" s="50" t="str">
        <f>IFERROR(VLOOKUP($A282,'TruPress Price File'!$A$7:$J$460,4,0),"")</f>
        <v/>
      </c>
      <c r="C282" s="20" t="str">
        <f>IFERROR(VLOOKUP($A282,'TruPress Price File'!$A$7:$J$460,3,0),"")</f>
        <v/>
      </c>
      <c r="D282" s="21" t="str">
        <f>IFERROR(VLOOKUP($A282,'TruPress Price File'!$A$7:$J$460,6,0),"")</f>
        <v/>
      </c>
      <c r="E282" s="22" t="str">
        <f>IFERROR(VLOOKUP($A282,'TruPress Price File'!$A$7:$J$460,8,0),"")</f>
        <v/>
      </c>
      <c r="F282" s="23" t="str">
        <f>IFERROR(VLOOKUP($A282,'TruPress Price File'!$A$7:$J$460,9,0),"")</f>
        <v/>
      </c>
      <c r="G282" s="23" t="str">
        <f t="shared" si="4"/>
        <v/>
      </c>
    </row>
    <row r="283" spans="1:7" ht="15.75" thickBot="1" x14ac:dyDescent="0.3">
      <c r="A283" s="18">
        <v>279</v>
      </c>
      <c r="B283" s="50" t="str">
        <f>IFERROR(VLOOKUP($A283,'TruPress Price File'!$A$7:$J$460,4,0),"")</f>
        <v/>
      </c>
      <c r="C283" s="20" t="str">
        <f>IFERROR(VLOOKUP($A283,'TruPress Price File'!$A$7:$J$460,3,0),"")</f>
        <v/>
      </c>
      <c r="D283" s="21" t="str">
        <f>IFERROR(VLOOKUP($A283,'TruPress Price File'!$A$7:$J$460,6,0),"")</f>
        <v/>
      </c>
      <c r="E283" s="22" t="str">
        <f>IFERROR(VLOOKUP($A283,'TruPress Price File'!$A$7:$J$460,8,0),"")</f>
        <v/>
      </c>
      <c r="F283" s="23" t="str">
        <f>IFERROR(VLOOKUP($A283,'TruPress Price File'!$A$7:$J$460,9,0),"")</f>
        <v/>
      </c>
      <c r="G283" s="23" t="str">
        <f t="shared" si="4"/>
        <v/>
      </c>
    </row>
    <row r="284" spans="1:7" ht="15.75" thickBot="1" x14ac:dyDescent="0.3">
      <c r="A284" s="18">
        <v>280</v>
      </c>
      <c r="B284" s="50" t="str">
        <f>IFERROR(VLOOKUP($A284,'TruPress Price File'!$A$7:$J$460,4,0),"")</f>
        <v/>
      </c>
      <c r="C284" s="20" t="str">
        <f>IFERROR(VLOOKUP($A284,'TruPress Price File'!$A$7:$J$460,3,0),"")</f>
        <v/>
      </c>
      <c r="D284" s="21" t="str">
        <f>IFERROR(VLOOKUP($A284,'TruPress Price File'!$A$7:$J$460,6,0),"")</f>
        <v/>
      </c>
      <c r="E284" s="22" t="str">
        <f>IFERROR(VLOOKUP($A284,'TruPress Price File'!$A$7:$J$460,8,0),"")</f>
        <v/>
      </c>
      <c r="F284" s="23" t="str">
        <f>IFERROR(VLOOKUP($A284,'TruPress Price File'!$A$7:$J$460,9,0),"")</f>
        <v/>
      </c>
      <c r="G284" s="23" t="str">
        <f t="shared" si="4"/>
        <v/>
      </c>
    </row>
    <row r="285" spans="1:7" ht="15.75" thickBot="1" x14ac:dyDescent="0.3">
      <c r="A285" s="18">
        <v>281</v>
      </c>
      <c r="B285" s="50" t="str">
        <f>IFERROR(VLOOKUP($A285,'TruPress Price File'!$A$7:$J$460,4,0),"")</f>
        <v/>
      </c>
      <c r="C285" s="20" t="str">
        <f>IFERROR(VLOOKUP($A285,'TruPress Price File'!$A$7:$J$460,3,0),"")</f>
        <v/>
      </c>
      <c r="D285" s="21" t="str">
        <f>IFERROR(VLOOKUP($A285,'TruPress Price File'!$A$7:$J$460,6,0),"")</f>
        <v/>
      </c>
      <c r="E285" s="22" t="str">
        <f>IFERROR(VLOOKUP($A285,'TruPress Price File'!$A$7:$J$460,8,0),"")</f>
        <v/>
      </c>
      <c r="F285" s="23" t="str">
        <f>IFERROR(VLOOKUP($A285,'TruPress Price File'!$A$7:$J$460,9,0),"")</f>
        <v/>
      </c>
      <c r="G285" s="23" t="str">
        <f t="shared" si="4"/>
        <v/>
      </c>
    </row>
    <row r="286" spans="1:7" ht="15.75" thickBot="1" x14ac:dyDescent="0.3">
      <c r="A286" s="18">
        <v>282</v>
      </c>
      <c r="B286" s="50" t="str">
        <f>IFERROR(VLOOKUP($A286,'TruPress Price File'!$A$7:$J$460,4,0),"")</f>
        <v/>
      </c>
      <c r="C286" s="20" t="str">
        <f>IFERROR(VLOOKUP($A286,'TruPress Price File'!$A$7:$J$460,3,0),"")</f>
        <v/>
      </c>
      <c r="D286" s="21" t="str">
        <f>IFERROR(VLOOKUP($A286,'TruPress Price File'!$A$7:$J$460,6,0),"")</f>
        <v/>
      </c>
      <c r="E286" s="22" t="str">
        <f>IFERROR(VLOOKUP($A286,'TruPress Price File'!$A$7:$J$460,8,0),"")</f>
        <v/>
      </c>
      <c r="F286" s="23" t="str">
        <f>IFERROR(VLOOKUP($A286,'TruPress Price File'!$A$7:$J$460,9,0),"")</f>
        <v/>
      </c>
      <c r="G286" s="23" t="str">
        <f t="shared" si="4"/>
        <v/>
      </c>
    </row>
    <row r="287" spans="1:7" ht="15.75" thickBot="1" x14ac:dyDescent="0.3">
      <c r="A287" s="18">
        <v>283</v>
      </c>
      <c r="B287" s="19" t="str">
        <f>IFERROR(VLOOKUP($A287,'TruPress Price File'!$A$7:$J$460,4,0),"")</f>
        <v/>
      </c>
      <c r="C287" s="20" t="str">
        <f>IFERROR(VLOOKUP($A287,'TruPress Price File'!$A$7:$J$460,3,0),"")</f>
        <v/>
      </c>
      <c r="D287" s="21" t="str">
        <f>IFERROR(VLOOKUP($A287,'TruPress Price File'!$A$7:$J$460,6,0),"")</f>
        <v/>
      </c>
      <c r="E287" s="22" t="str">
        <f>IFERROR(VLOOKUP($A287,'TruPress Price File'!$A$7:$J$460,8,0),"")</f>
        <v/>
      </c>
      <c r="F287" s="23" t="str">
        <f>IFERROR(VLOOKUP($A287,'TruPress Price File'!$A$7:$J$460,9,0),"")</f>
        <v/>
      </c>
      <c r="G287" s="23" t="str">
        <f t="shared" si="4"/>
        <v/>
      </c>
    </row>
    <row r="288" spans="1:7" ht="15.75" thickBot="1" x14ac:dyDescent="0.3">
      <c r="A288" s="18">
        <v>284</v>
      </c>
      <c r="B288" s="19" t="str">
        <f>IFERROR(VLOOKUP($A288,'TruPress Price File'!$A$7:$J$460,4,0),"")</f>
        <v/>
      </c>
      <c r="C288" s="20" t="str">
        <f>IFERROR(VLOOKUP($A288,'TruPress Price File'!$A$7:$J$460,3,0),"")</f>
        <v/>
      </c>
      <c r="D288" s="21" t="str">
        <f>IFERROR(VLOOKUP($A288,'TruPress Price File'!$A$7:$J$460,6,0),"")</f>
        <v/>
      </c>
      <c r="E288" s="22" t="str">
        <f>IFERROR(VLOOKUP($A288,'TruPress Price File'!$A$7:$J$460,8,0),"")</f>
        <v/>
      </c>
      <c r="F288" s="23" t="str">
        <f>IFERROR(VLOOKUP($A288,'TruPress Price File'!$A$7:$J$460,9,0),"")</f>
        <v/>
      </c>
      <c r="G288" s="23" t="str">
        <f t="shared" si="4"/>
        <v/>
      </c>
    </row>
    <row r="289" spans="1:7" ht="15.75" thickBot="1" x14ac:dyDescent="0.3">
      <c r="A289" s="18">
        <v>285</v>
      </c>
      <c r="B289" s="19" t="str">
        <f>IFERROR(VLOOKUP($A289,'TruPress Price File'!$A$7:$J$460,4,0),"")</f>
        <v/>
      </c>
      <c r="C289" s="20" t="str">
        <f>IFERROR(VLOOKUP($A289,'TruPress Price File'!$A$7:$J$460,3,0),"")</f>
        <v/>
      </c>
      <c r="D289" s="21" t="str">
        <f>IFERROR(VLOOKUP($A289,'TruPress Price File'!$A$7:$J$460,6,0),"")</f>
        <v/>
      </c>
      <c r="E289" s="22" t="str">
        <f>IFERROR(VLOOKUP($A289,'TruPress Price File'!$A$7:$J$460,8,0),"")</f>
        <v/>
      </c>
      <c r="F289" s="23" t="str">
        <f>IFERROR(VLOOKUP($A289,'TruPress Price File'!$A$7:$J$460,9,0),"")</f>
        <v/>
      </c>
      <c r="G289" s="23" t="str">
        <f t="shared" si="4"/>
        <v/>
      </c>
    </row>
    <row r="290" spans="1:7" ht="15.75" thickBot="1" x14ac:dyDescent="0.3">
      <c r="A290" s="18">
        <v>286</v>
      </c>
      <c r="B290" s="19" t="str">
        <f>IFERROR(VLOOKUP($A290,'TruPress Price File'!$A$7:$J$460,4,0),"")</f>
        <v/>
      </c>
      <c r="C290" s="20" t="str">
        <f>IFERROR(VLOOKUP($A290,'TruPress Price File'!$A$7:$J$460,3,0),"")</f>
        <v/>
      </c>
      <c r="D290" s="21" t="str">
        <f>IFERROR(VLOOKUP($A290,'TruPress Price File'!$A$7:$J$460,6,0),"")</f>
        <v/>
      </c>
      <c r="E290" s="22" t="str">
        <f>IFERROR(VLOOKUP($A290,'TruPress Price File'!$A$7:$J$460,8,0),"")</f>
        <v/>
      </c>
      <c r="F290" s="23" t="str">
        <f>IFERROR(VLOOKUP($A290,'TruPress Price File'!$A$7:$J$460,9,0),"")</f>
        <v/>
      </c>
      <c r="G290" s="23" t="str">
        <f t="shared" si="4"/>
        <v/>
      </c>
    </row>
    <row r="291" spans="1:7" ht="15.75" thickBot="1" x14ac:dyDescent="0.3">
      <c r="A291" s="18">
        <v>287</v>
      </c>
      <c r="B291" s="19" t="str">
        <f>IFERROR(VLOOKUP($A291,'TruPress Price File'!$A$7:$J$460,4,0),"")</f>
        <v/>
      </c>
      <c r="C291" s="20" t="str">
        <f>IFERROR(VLOOKUP($A291,'TruPress Price File'!$A$7:$J$460,3,0),"")</f>
        <v/>
      </c>
      <c r="D291" s="21" t="str">
        <f>IFERROR(VLOOKUP($A291,'TruPress Price File'!$A$7:$J$460,6,0),"")</f>
        <v/>
      </c>
      <c r="E291" s="22" t="str">
        <f>IFERROR(VLOOKUP($A291,'TruPress Price File'!$A$7:$J$460,8,0),"")</f>
        <v/>
      </c>
      <c r="F291" s="23" t="str">
        <f>IFERROR(VLOOKUP($A291,'TruPress Price File'!$A$7:$J$460,9,0),"")</f>
        <v/>
      </c>
      <c r="G291" s="23" t="str">
        <f t="shared" si="4"/>
        <v/>
      </c>
    </row>
    <row r="292" spans="1:7" ht="15.75" thickBot="1" x14ac:dyDescent="0.3">
      <c r="A292" s="18">
        <v>288</v>
      </c>
      <c r="B292" s="19" t="str">
        <f>IFERROR(VLOOKUP($A292,'TruPress Price File'!$A$7:$J$460,4,0),"")</f>
        <v/>
      </c>
      <c r="C292" s="20" t="str">
        <f>IFERROR(VLOOKUP($A292,'TruPress Price File'!$A$7:$J$460,3,0),"")</f>
        <v/>
      </c>
      <c r="D292" s="21" t="str">
        <f>IFERROR(VLOOKUP($A292,'TruPress Price File'!$A$7:$J$460,6,0),"")</f>
        <v/>
      </c>
      <c r="E292" s="22" t="str">
        <f>IFERROR(VLOOKUP($A292,'TruPress Price File'!$A$7:$J$460,8,0),"")</f>
        <v/>
      </c>
      <c r="F292" s="23" t="str">
        <f>IFERROR(VLOOKUP($A292,'TruPress Price File'!$A$7:$J$460,9,0),"")</f>
        <v/>
      </c>
      <c r="G292" s="23" t="str">
        <f t="shared" si="4"/>
        <v/>
      </c>
    </row>
    <row r="293" spans="1:7" ht="15.75" thickBot="1" x14ac:dyDescent="0.3">
      <c r="A293" s="18">
        <v>289</v>
      </c>
      <c r="B293" s="19" t="str">
        <f>IFERROR(VLOOKUP($A293,'TruPress Price File'!$A$7:$J$460,4,0),"")</f>
        <v/>
      </c>
      <c r="C293" s="20" t="str">
        <f>IFERROR(VLOOKUP($A293,'TruPress Price File'!$A$7:$J$460,3,0),"")</f>
        <v/>
      </c>
      <c r="D293" s="21" t="str">
        <f>IFERROR(VLOOKUP($A293,'TruPress Price File'!$A$7:$J$460,6,0),"")</f>
        <v/>
      </c>
      <c r="E293" s="22" t="str">
        <f>IFERROR(VLOOKUP($A293,'TruPress Price File'!$A$7:$J$460,8,0),"")</f>
        <v/>
      </c>
      <c r="F293" s="23" t="str">
        <f>IFERROR(VLOOKUP($A293,'TruPress Price File'!$A$7:$J$460,9,0),"")</f>
        <v/>
      </c>
      <c r="G293" s="23" t="str">
        <f t="shared" si="4"/>
        <v/>
      </c>
    </row>
    <row r="294" spans="1:7" ht="15.75" thickBot="1" x14ac:dyDescent="0.3">
      <c r="A294" s="18">
        <v>290</v>
      </c>
      <c r="B294" s="19" t="str">
        <f>IFERROR(VLOOKUP($A294,'TruPress Price File'!$A$7:$J$460,4,0),"")</f>
        <v/>
      </c>
      <c r="C294" s="20" t="str">
        <f>IFERROR(VLOOKUP($A294,'TruPress Price File'!$A$7:$J$460,3,0),"")</f>
        <v/>
      </c>
      <c r="D294" s="21" t="str">
        <f>IFERROR(VLOOKUP($A294,'TruPress Price File'!$A$7:$J$460,6,0),"")</f>
        <v/>
      </c>
      <c r="E294" s="22" t="str">
        <f>IFERROR(VLOOKUP($A294,'TruPress Price File'!$A$7:$J$460,8,0),"")</f>
        <v/>
      </c>
      <c r="F294" s="23" t="str">
        <f>IFERROR(VLOOKUP($A294,'TruPress Price File'!$A$7:$J$460,9,0),"")</f>
        <v/>
      </c>
      <c r="G294" s="23" t="str">
        <f t="shared" si="4"/>
        <v/>
      </c>
    </row>
    <row r="295" spans="1:7" ht="15.75" thickBot="1" x14ac:dyDescent="0.3">
      <c r="A295" s="18">
        <v>291</v>
      </c>
      <c r="B295" s="19" t="str">
        <f>IFERROR(VLOOKUP($A295,'TruPress Price File'!$A$7:$J$460,4,0),"")</f>
        <v/>
      </c>
      <c r="C295" s="20" t="str">
        <f>IFERROR(VLOOKUP($A295,'TruPress Price File'!$A$7:$J$460,3,0),"")</f>
        <v/>
      </c>
      <c r="D295" s="21" t="str">
        <f>IFERROR(VLOOKUP($A295,'TruPress Price File'!$A$7:$J$460,6,0),"")</f>
        <v/>
      </c>
      <c r="E295" s="22" t="str">
        <f>IFERROR(VLOOKUP($A295,'TruPress Price File'!$A$7:$J$460,8,0),"")</f>
        <v/>
      </c>
      <c r="F295" s="23" t="str">
        <f>IFERROR(VLOOKUP($A295,'TruPress Price File'!$A$7:$J$460,9,0),"")</f>
        <v/>
      </c>
      <c r="G295" s="23" t="str">
        <f t="shared" si="4"/>
        <v/>
      </c>
    </row>
    <row r="296" spans="1:7" ht="15.75" thickBot="1" x14ac:dyDescent="0.3">
      <c r="A296" s="18">
        <v>292</v>
      </c>
      <c r="B296" s="19" t="str">
        <f>IFERROR(VLOOKUP($A296,'TruPress Price File'!$A$7:$J$460,4,0),"")</f>
        <v/>
      </c>
      <c r="C296" s="20" t="str">
        <f>IFERROR(VLOOKUP($A296,'TruPress Price File'!$A$7:$J$460,3,0),"")</f>
        <v/>
      </c>
      <c r="D296" s="21" t="str">
        <f>IFERROR(VLOOKUP($A296,'TruPress Price File'!$A$7:$J$460,6,0),"")</f>
        <v/>
      </c>
      <c r="E296" s="22" t="str">
        <f>IFERROR(VLOOKUP($A296,'TruPress Price File'!$A$7:$J$460,8,0),"")</f>
        <v/>
      </c>
      <c r="F296" s="23" t="str">
        <f>IFERROR(VLOOKUP($A296,'TruPress Price File'!$A$7:$J$460,9,0),"")</f>
        <v/>
      </c>
      <c r="G296" s="23" t="str">
        <f t="shared" si="4"/>
        <v/>
      </c>
    </row>
    <row r="297" spans="1:7" ht="15.75" thickBot="1" x14ac:dyDescent="0.3">
      <c r="A297" s="18">
        <v>293</v>
      </c>
      <c r="B297" s="19" t="str">
        <f>IFERROR(VLOOKUP($A297,'TruPress Price File'!$A$7:$J$460,4,0),"")</f>
        <v/>
      </c>
      <c r="C297" s="20" t="str">
        <f>IFERROR(VLOOKUP($A297,'TruPress Price File'!$A$7:$J$460,3,0),"")</f>
        <v/>
      </c>
      <c r="D297" s="21" t="str">
        <f>IFERROR(VLOOKUP($A297,'TruPress Price File'!$A$7:$J$460,6,0),"")</f>
        <v/>
      </c>
      <c r="E297" s="22" t="str">
        <f>IFERROR(VLOOKUP($A297,'TruPress Price File'!$A$7:$J$460,8,0),"")</f>
        <v/>
      </c>
      <c r="F297" s="23" t="str">
        <f>IFERROR(VLOOKUP($A297,'TruPress Price File'!$A$7:$J$460,9,0),"")</f>
        <v/>
      </c>
      <c r="G297" s="23" t="str">
        <f t="shared" si="4"/>
        <v/>
      </c>
    </row>
    <row r="298" spans="1:7" ht="15.75" thickBot="1" x14ac:dyDescent="0.3">
      <c r="A298" s="18">
        <v>294</v>
      </c>
      <c r="B298" s="19" t="str">
        <f>IFERROR(VLOOKUP($A298,'TruPress Price File'!$A$7:$J$460,4,0),"")</f>
        <v/>
      </c>
      <c r="C298" s="20" t="str">
        <f>IFERROR(VLOOKUP($A298,'TruPress Price File'!$A$7:$J$460,3,0),"")</f>
        <v/>
      </c>
      <c r="D298" s="21" t="str">
        <f>IFERROR(VLOOKUP($A298,'TruPress Price File'!$A$7:$J$460,6,0),"")</f>
        <v/>
      </c>
      <c r="E298" s="22" t="str">
        <f>IFERROR(VLOOKUP($A298,'TruPress Price File'!$A$7:$J$460,8,0),"")</f>
        <v/>
      </c>
      <c r="F298" s="23" t="str">
        <f>IFERROR(VLOOKUP($A298,'TruPress Price File'!$A$7:$J$460,9,0),"")</f>
        <v/>
      </c>
      <c r="G298" s="23" t="str">
        <f t="shared" si="4"/>
        <v/>
      </c>
    </row>
    <row r="299" spans="1:7" ht="15.75" thickBot="1" x14ac:dyDescent="0.3">
      <c r="A299" s="18">
        <v>295</v>
      </c>
      <c r="B299" s="19" t="str">
        <f>IFERROR(VLOOKUP($A299,'TruPress Price File'!$A$7:$J$460,4,0),"")</f>
        <v/>
      </c>
      <c r="C299" s="20" t="str">
        <f>IFERROR(VLOOKUP($A299,'TruPress Price File'!$A$7:$J$460,3,0),"")</f>
        <v/>
      </c>
      <c r="D299" s="21" t="str">
        <f>IFERROR(VLOOKUP($A299,'TruPress Price File'!$A$7:$J$460,6,0),"")</f>
        <v/>
      </c>
      <c r="E299" s="22" t="str">
        <f>IFERROR(VLOOKUP($A299,'TruPress Price File'!$A$7:$J$460,8,0),"")</f>
        <v/>
      </c>
      <c r="F299" s="23" t="str">
        <f>IFERROR(VLOOKUP($A299,'TruPress Price File'!$A$7:$J$460,9,0),"")</f>
        <v/>
      </c>
      <c r="G299" s="23" t="str">
        <f t="shared" si="4"/>
        <v/>
      </c>
    </row>
    <row r="300" spans="1:7" ht="15.75" thickBot="1" x14ac:dyDescent="0.3">
      <c r="A300" s="18">
        <v>296</v>
      </c>
      <c r="B300" s="19" t="str">
        <f>IFERROR(VLOOKUP($A300,'TruPress Price File'!$A$7:$J$460,4,0),"")</f>
        <v/>
      </c>
      <c r="C300" s="20" t="str">
        <f>IFERROR(VLOOKUP($A300,'TruPress Price File'!$A$7:$J$460,3,0),"")</f>
        <v/>
      </c>
      <c r="D300" s="21" t="str">
        <f>IFERROR(VLOOKUP($A300,'TruPress Price File'!$A$7:$J$460,6,0),"")</f>
        <v/>
      </c>
      <c r="E300" s="22" t="str">
        <f>IFERROR(VLOOKUP($A300,'TruPress Price File'!$A$7:$J$460,8,0),"")</f>
        <v/>
      </c>
      <c r="F300" s="23" t="str">
        <f>IFERROR(VLOOKUP($A300,'TruPress Price File'!$A$7:$J$460,9,0),"")</f>
        <v/>
      </c>
      <c r="G300" s="23" t="str">
        <f t="shared" si="4"/>
        <v/>
      </c>
    </row>
    <row r="301" spans="1:7" ht="15.75" thickBot="1" x14ac:dyDescent="0.3">
      <c r="A301" s="18">
        <v>297</v>
      </c>
      <c r="B301" s="19" t="str">
        <f>IFERROR(VLOOKUP($A301,'TruPress Price File'!$A$7:$J$460,4,0),"")</f>
        <v/>
      </c>
      <c r="C301" s="20" t="str">
        <f>IFERROR(VLOOKUP($A301,'TruPress Price File'!$A$7:$J$460,3,0),"")</f>
        <v/>
      </c>
      <c r="D301" s="21" t="str">
        <f>IFERROR(VLOOKUP($A301,'TruPress Price File'!$A$7:$J$460,6,0),"")</f>
        <v/>
      </c>
      <c r="E301" s="22" t="str">
        <f>IFERROR(VLOOKUP($A301,'TruPress Price File'!$A$7:$J$460,8,0),"")</f>
        <v/>
      </c>
      <c r="F301" s="23" t="str">
        <f>IFERROR(VLOOKUP($A301,'TruPress Price File'!$A$7:$J$460,9,0),"")</f>
        <v/>
      </c>
      <c r="G301" s="23" t="str">
        <f t="shared" si="4"/>
        <v/>
      </c>
    </row>
    <row r="302" spans="1:7" ht="15.75" thickBot="1" x14ac:dyDescent="0.3">
      <c r="A302" s="18">
        <v>298</v>
      </c>
      <c r="B302" s="19" t="str">
        <f>IFERROR(VLOOKUP($A302,'TruPress Price File'!$A$7:$J$460,4,0),"")</f>
        <v/>
      </c>
      <c r="C302" s="20" t="str">
        <f>IFERROR(VLOOKUP($A302,'TruPress Price File'!$A$7:$J$460,3,0),"")</f>
        <v/>
      </c>
      <c r="D302" s="21" t="str">
        <f>IFERROR(VLOOKUP($A302,'TruPress Price File'!$A$7:$J$460,6,0),"")</f>
        <v/>
      </c>
      <c r="E302" s="22" t="str">
        <f>IFERROR(VLOOKUP($A302,'TruPress Price File'!$A$7:$J$460,8,0),"")</f>
        <v/>
      </c>
      <c r="F302" s="23" t="str">
        <f>IFERROR(VLOOKUP($A302,'TruPress Price File'!$A$7:$J$460,9,0),"")</f>
        <v/>
      </c>
      <c r="G302" s="23" t="str">
        <f t="shared" si="4"/>
        <v/>
      </c>
    </row>
    <row r="303" spans="1:7" ht="15.75" thickBot="1" x14ac:dyDescent="0.3">
      <c r="A303" s="18">
        <v>299</v>
      </c>
      <c r="B303" s="19" t="str">
        <f>IFERROR(VLOOKUP($A303,'TruPress Price File'!$A$7:$J$460,4,0),"")</f>
        <v/>
      </c>
      <c r="C303" s="20" t="str">
        <f>IFERROR(VLOOKUP($A303,'TruPress Price File'!$A$7:$J$460,3,0),"")</f>
        <v/>
      </c>
      <c r="D303" s="21" t="str">
        <f>IFERROR(VLOOKUP($A303,'TruPress Price File'!$A$7:$J$460,6,0),"")</f>
        <v/>
      </c>
      <c r="E303" s="22" t="str">
        <f>IFERROR(VLOOKUP($A303,'TruPress Price File'!$A$7:$J$460,8,0),"")</f>
        <v/>
      </c>
      <c r="F303" s="23" t="str">
        <f>IFERROR(VLOOKUP($A303,'TruPress Price File'!$A$7:$J$460,9,0),"")</f>
        <v/>
      </c>
      <c r="G303" s="23" t="str">
        <f t="shared" si="4"/>
        <v/>
      </c>
    </row>
    <row r="304" spans="1:7" ht="15.75" thickBot="1" x14ac:dyDescent="0.3">
      <c r="A304" s="18">
        <v>300</v>
      </c>
      <c r="B304" s="19" t="str">
        <f>IFERROR(VLOOKUP($A304,'TruPress Price File'!$A$7:$J$460,4,0),"")</f>
        <v/>
      </c>
      <c r="C304" s="20" t="str">
        <f>IFERROR(VLOOKUP($A304,'TruPress Price File'!$A$7:$J$460,3,0),"")</f>
        <v/>
      </c>
      <c r="D304" s="21" t="str">
        <f>IFERROR(VLOOKUP($A304,'TruPress Price File'!$A$7:$J$460,6,0),"")</f>
        <v/>
      </c>
      <c r="E304" s="22" t="str">
        <f>IFERROR(VLOOKUP($A304,'TruPress Price File'!$A$7:$J$460,8,0),"")</f>
        <v/>
      </c>
      <c r="F304" s="23" t="str">
        <f>IFERROR(VLOOKUP($A304,'TruPress Price File'!$A$7:$J$460,9,0),"")</f>
        <v/>
      </c>
      <c r="G304" s="23" t="str">
        <f t="shared" si="4"/>
        <v/>
      </c>
    </row>
    <row r="305" spans="1:7" ht="15.75" thickBot="1" x14ac:dyDescent="0.3">
      <c r="A305" s="18">
        <v>301</v>
      </c>
      <c r="B305" s="19" t="str">
        <f>IFERROR(VLOOKUP($A305,'TruPress Price File'!$A$7:$J$460,4,0),"")</f>
        <v/>
      </c>
      <c r="C305" s="20" t="str">
        <f>IFERROR(VLOOKUP($A305,'TruPress Price File'!$A$7:$J$460,3,0),"")</f>
        <v/>
      </c>
      <c r="D305" s="21" t="str">
        <f>IFERROR(VLOOKUP($A305,'TruPress Price File'!$A$7:$J$460,6,0),"")</f>
        <v/>
      </c>
      <c r="E305" s="22" t="str">
        <f>IFERROR(VLOOKUP($A305,'TruPress Price File'!$A$7:$J$460,8,0),"")</f>
        <v/>
      </c>
      <c r="F305" s="23" t="str">
        <f>IFERROR(VLOOKUP($A305,'TruPress Price File'!$A$7:$J$460,9,0),"")</f>
        <v/>
      </c>
      <c r="G305" s="23" t="str">
        <f t="shared" si="4"/>
        <v/>
      </c>
    </row>
    <row r="306" spans="1:7" ht="15.75" thickBot="1" x14ac:dyDescent="0.3">
      <c r="A306" s="18">
        <v>302</v>
      </c>
      <c r="B306" s="19" t="str">
        <f>IFERROR(VLOOKUP($A306,'TruPress Price File'!$A$7:$J$460,4,0),"")</f>
        <v/>
      </c>
      <c r="C306" s="20" t="str">
        <f>IFERROR(VLOOKUP($A306,'TruPress Price File'!$A$7:$J$460,3,0),"")</f>
        <v/>
      </c>
      <c r="D306" s="21" t="str">
        <f>IFERROR(VLOOKUP($A306,'TruPress Price File'!$A$7:$J$460,6,0),"")</f>
        <v/>
      </c>
      <c r="E306" s="22" t="str">
        <f>IFERROR(VLOOKUP($A306,'TruPress Price File'!$A$7:$J$460,8,0),"")</f>
        <v/>
      </c>
      <c r="F306" s="23" t="str">
        <f>IFERROR(VLOOKUP($A306,'TruPress Price File'!$A$7:$J$460,9,0),"")</f>
        <v/>
      </c>
      <c r="G306" s="23" t="str">
        <f t="shared" si="4"/>
        <v/>
      </c>
    </row>
    <row r="307" spans="1:7" ht="15.75" thickBot="1" x14ac:dyDescent="0.3">
      <c r="A307" s="18">
        <v>303</v>
      </c>
      <c r="B307" s="19" t="str">
        <f>IFERROR(VLOOKUP($A307,'TruPress Price File'!$A$7:$J$460,4,0),"")</f>
        <v/>
      </c>
      <c r="C307" s="20" t="str">
        <f>IFERROR(VLOOKUP($A307,'TruPress Price File'!$A$7:$J$460,3,0),"")</f>
        <v/>
      </c>
      <c r="D307" s="21" t="str">
        <f>IFERROR(VLOOKUP($A307,'TruPress Price File'!$A$7:$J$460,6,0),"")</f>
        <v/>
      </c>
      <c r="E307" s="22" t="str">
        <f>IFERROR(VLOOKUP($A307,'TruPress Price File'!$A$7:$J$460,8,0),"")</f>
        <v/>
      </c>
      <c r="F307" s="23" t="str">
        <f>IFERROR(VLOOKUP($A307,'TruPress Price File'!$A$7:$J$460,9,0),"")</f>
        <v/>
      </c>
      <c r="G307" s="23" t="str">
        <f t="shared" si="4"/>
        <v/>
      </c>
    </row>
    <row r="308" spans="1:7" ht="15.75" thickBot="1" x14ac:dyDescent="0.3">
      <c r="A308" s="18">
        <v>304</v>
      </c>
      <c r="B308" s="19" t="str">
        <f>IFERROR(VLOOKUP($A308,'TruPress Price File'!$A$7:$J$460,4,0),"")</f>
        <v/>
      </c>
      <c r="C308" s="20" t="str">
        <f>IFERROR(VLOOKUP($A308,'TruPress Price File'!$A$7:$J$460,3,0),"")</f>
        <v/>
      </c>
      <c r="D308" s="21" t="str">
        <f>IFERROR(VLOOKUP($A308,'TruPress Price File'!$A$7:$J$460,6,0),"")</f>
        <v/>
      </c>
      <c r="E308" s="22" t="str">
        <f>IFERROR(VLOOKUP($A308,'TruPress Price File'!$A$7:$J$460,8,0),"")</f>
        <v/>
      </c>
      <c r="F308" s="23" t="str">
        <f>IFERROR(VLOOKUP($A308,'TruPress Price File'!$A$7:$J$460,9,0),"")</f>
        <v/>
      </c>
      <c r="G308" s="23" t="str">
        <f t="shared" si="4"/>
        <v/>
      </c>
    </row>
    <row r="309" spans="1:7" ht="15.75" thickBot="1" x14ac:dyDescent="0.3">
      <c r="A309" s="18">
        <v>305</v>
      </c>
      <c r="B309" s="19" t="str">
        <f>IFERROR(VLOOKUP($A309,'TruPress Price File'!$A$7:$J$460,4,0),"")</f>
        <v/>
      </c>
      <c r="C309" s="20" t="str">
        <f>IFERROR(VLOOKUP($A309,'TruPress Price File'!$A$7:$J$460,3,0),"")</f>
        <v/>
      </c>
      <c r="D309" s="21" t="str">
        <f>IFERROR(VLOOKUP($A309,'TruPress Price File'!$A$7:$J$460,6,0),"")</f>
        <v/>
      </c>
      <c r="E309" s="22" t="str">
        <f>IFERROR(VLOOKUP($A309,'TruPress Price File'!$A$7:$J$460,8,0),"")</f>
        <v/>
      </c>
      <c r="F309" s="23" t="str">
        <f>IFERROR(VLOOKUP($A309,'TruPress Price File'!$A$7:$J$460,9,0),"")</f>
        <v/>
      </c>
      <c r="G309" s="23" t="str">
        <f t="shared" si="4"/>
        <v/>
      </c>
    </row>
    <row r="310" spans="1:7" ht="15.75" thickBot="1" x14ac:dyDescent="0.3">
      <c r="A310" s="18">
        <v>306</v>
      </c>
      <c r="B310" s="19" t="str">
        <f>IFERROR(VLOOKUP($A310,'TruPress Price File'!$A$7:$J$460,4,0),"")</f>
        <v/>
      </c>
      <c r="C310" s="20" t="str">
        <f>IFERROR(VLOOKUP($A310,'TruPress Price File'!$A$7:$J$460,3,0),"")</f>
        <v/>
      </c>
      <c r="D310" s="21" t="str">
        <f>IFERROR(VLOOKUP($A310,'TruPress Price File'!$A$7:$J$460,6,0),"")</f>
        <v/>
      </c>
      <c r="E310" s="22" t="str">
        <f>IFERROR(VLOOKUP($A310,'TruPress Price File'!$A$7:$J$460,8,0),"")</f>
        <v/>
      </c>
      <c r="F310" s="23" t="str">
        <f>IFERROR(VLOOKUP($A310,'TruPress Price File'!$A$7:$J$460,9,0),"")</f>
        <v/>
      </c>
      <c r="G310" s="23" t="str">
        <f t="shared" si="4"/>
        <v/>
      </c>
    </row>
    <row r="311" spans="1:7" ht="15.75" thickBot="1" x14ac:dyDescent="0.3">
      <c r="A311" s="18">
        <v>307</v>
      </c>
      <c r="B311" s="19" t="str">
        <f>IFERROR(VLOOKUP($A311,'TruPress Price File'!$A$7:$J$460,4,0),"")</f>
        <v/>
      </c>
      <c r="C311" s="20" t="str">
        <f>IFERROR(VLOOKUP($A311,'TruPress Price File'!$A$7:$J$460,3,0),"")</f>
        <v/>
      </c>
      <c r="D311" s="21" t="str">
        <f>IFERROR(VLOOKUP($A311,'TruPress Price File'!$A$7:$J$460,6,0),"")</f>
        <v/>
      </c>
      <c r="E311" s="22" t="str">
        <f>IFERROR(VLOOKUP($A311,'TruPress Price File'!$A$7:$J$460,8,0),"")</f>
        <v/>
      </c>
      <c r="F311" s="23" t="str">
        <f>IFERROR(VLOOKUP($A311,'TruPress Price File'!$A$7:$J$460,9,0),"")</f>
        <v/>
      </c>
      <c r="G311" s="23" t="str">
        <f t="shared" si="4"/>
        <v/>
      </c>
    </row>
    <row r="312" spans="1:7" ht="15.75" thickBot="1" x14ac:dyDescent="0.3">
      <c r="A312" s="18">
        <v>308</v>
      </c>
      <c r="B312" s="19" t="str">
        <f>IFERROR(VLOOKUP($A312,'TruPress Price File'!$A$7:$J$460,4,0),"")</f>
        <v/>
      </c>
      <c r="C312" s="20" t="str">
        <f>IFERROR(VLOOKUP($A312,'TruPress Price File'!$A$7:$J$460,3,0),"")</f>
        <v/>
      </c>
      <c r="D312" s="21" t="str">
        <f>IFERROR(VLOOKUP($A312,'TruPress Price File'!$A$7:$J$460,6,0),"")</f>
        <v/>
      </c>
      <c r="E312" s="22" t="str">
        <f>IFERROR(VLOOKUP($A312,'TruPress Price File'!$A$7:$J$460,8,0),"")</f>
        <v/>
      </c>
      <c r="F312" s="23" t="str">
        <f>IFERROR(VLOOKUP($A312,'TruPress Price File'!$A$7:$J$460,9,0),"")</f>
        <v/>
      </c>
      <c r="G312" s="23" t="str">
        <f t="shared" si="4"/>
        <v/>
      </c>
    </row>
    <row r="313" spans="1:7" ht="15.75" thickBot="1" x14ac:dyDescent="0.3">
      <c r="A313" s="18">
        <v>309</v>
      </c>
      <c r="B313" s="19" t="str">
        <f>IFERROR(VLOOKUP($A313,'TruPress Price File'!$A$7:$J$460,4,0),"")</f>
        <v/>
      </c>
      <c r="C313" s="20" t="str">
        <f>IFERROR(VLOOKUP($A313,'TruPress Price File'!$A$7:$J$460,3,0),"")</f>
        <v/>
      </c>
      <c r="D313" s="21" t="str">
        <f>IFERROR(VLOOKUP($A313,'TruPress Price File'!$A$7:$J$460,6,0),"")</f>
        <v/>
      </c>
      <c r="E313" s="22" t="str">
        <f>IFERROR(VLOOKUP($A313,'TruPress Price File'!$A$7:$J$460,8,0),"")</f>
        <v/>
      </c>
      <c r="F313" s="23" t="str">
        <f>IFERROR(VLOOKUP($A313,'TruPress Price File'!$A$7:$J$460,9,0),"")</f>
        <v/>
      </c>
      <c r="G313" s="23" t="str">
        <f t="shared" si="4"/>
        <v/>
      </c>
    </row>
    <row r="314" spans="1:7" ht="15.75" thickBot="1" x14ac:dyDescent="0.3">
      <c r="A314" s="18">
        <v>310</v>
      </c>
      <c r="B314" s="19" t="str">
        <f>IFERROR(VLOOKUP($A314,'TruPress Price File'!$A$7:$J$460,4,0),"")</f>
        <v/>
      </c>
      <c r="C314" s="20" t="str">
        <f>IFERROR(VLOOKUP($A314,'TruPress Price File'!$A$7:$J$460,3,0),"")</f>
        <v/>
      </c>
      <c r="D314" s="21" t="str">
        <f>IFERROR(VLOOKUP($A314,'TruPress Price File'!$A$7:$J$460,6,0),"")</f>
        <v/>
      </c>
      <c r="E314" s="22" t="str">
        <f>IFERROR(VLOOKUP($A314,'TruPress Price File'!$A$7:$J$460,8,0),"")</f>
        <v/>
      </c>
      <c r="F314" s="23" t="str">
        <f>IFERROR(VLOOKUP($A314,'TruPress Price File'!$A$7:$J$460,9,0),"")</f>
        <v/>
      </c>
      <c r="G314" s="23" t="str">
        <f t="shared" si="4"/>
        <v/>
      </c>
    </row>
    <row r="315" spans="1:7" ht="15.75" thickBot="1" x14ac:dyDescent="0.3">
      <c r="A315" s="18">
        <v>311</v>
      </c>
      <c r="B315" s="19" t="str">
        <f>IFERROR(VLOOKUP($A315,'TruPress Price File'!$A$7:$J$460,4,0),"")</f>
        <v/>
      </c>
      <c r="C315" s="20" t="str">
        <f>IFERROR(VLOOKUP($A315,'TruPress Price File'!$A$7:$J$460,3,0),"")</f>
        <v/>
      </c>
      <c r="D315" s="21" t="str">
        <f>IFERROR(VLOOKUP($A315,'TruPress Price File'!$A$7:$J$460,6,0),"")</f>
        <v/>
      </c>
      <c r="E315" s="22" t="str">
        <f>IFERROR(VLOOKUP($A315,'TruPress Price File'!$A$7:$J$460,8,0),"")</f>
        <v/>
      </c>
      <c r="F315" s="23" t="str">
        <f>IFERROR(VLOOKUP($A315,'TruPress Price File'!$A$7:$J$460,9,0),"")</f>
        <v/>
      </c>
      <c r="G315" s="23" t="str">
        <f t="shared" si="4"/>
        <v/>
      </c>
    </row>
    <row r="316" spans="1:7" ht="15.75" thickBot="1" x14ac:dyDescent="0.3">
      <c r="A316" s="18">
        <v>312</v>
      </c>
      <c r="B316" s="19" t="str">
        <f>IFERROR(VLOOKUP($A316,'TruPress Price File'!$A$7:$J$460,4,0),"")</f>
        <v/>
      </c>
      <c r="C316" s="20" t="str">
        <f>IFERROR(VLOOKUP($A316,'TruPress Price File'!$A$7:$J$460,3,0),"")</f>
        <v/>
      </c>
      <c r="D316" s="21" t="str">
        <f>IFERROR(VLOOKUP($A316,'TruPress Price File'!$A$7:$J$460,6,0),"")</f>
        <v/>
      </c>
      <c r="E316" s="22" t="str">
        <f>IFERROR(VLOOKUP($A316,'TruPress Price File'!$A$7:$J$460,8,0),"")</f>
        <v/>
      </c>
      <c r="F316" s="23" t="str">
        <f>IFERROR(VLOOKUP($A316,'TruPress Price File'!$A$7:$J$460,9,0),"")</f>
        <v/>
      </c>
      <c r="G316" s="23" t="str">
        <f t="shared" si="4"/>
        <v/>
      </c>
    </row>
    <row r="317" spans="1:7" ht="15.75" thickBot="1" x14ac:dyDescent="0.3">
      <c r="A317" s="18">
        <v>313</v>
      </c>
      <c r="B317" s="19" t="str">
        <f>IFERROR(VLOOKUP($A317,'TruPress Price File'!$A$7:$J$460,4,0),"")</f>
        <v/>
      </c>
      <c r="C317" s="20" t="str">
        <f>IFERROR(VLOOKUP($A317,'TruPress Price File'!$A$7:$J$460,3,0),"")</f>
        <v/>
      </c>
      <c r="D317" s="21" t="str">
        <f>IFERROR(VLOOKUP($A317,'TruPress Price File'!$A$7:$J$460,6,0),"")</f>
        <v/>
      </c>
      <c r="E317" s="22" t="str">
        <f>IFERROR(VLOOKUP($A317,'TruPress Price File'!$A$7:$J$460,8,0),"")</f>
        <v/>
      </c>
      <c r="F317" s="23" t="str">
        <f>IFERROR(VLOOKUP($A317,'TruPress Price File'!$A$7:$J$460,9,0),"")</f>
        <v/>
      </c>
      <c r="G317" s="23" t="str">
        <f t="shared" si="4"/>
        <v/>
      </c>
    </row>
    <row r="318" spans="1:7" ht="15.75" thickBot="1" x14ac:dyDescent="0.3">
      <c r="A318" s="18">
        <v>314</v>
      </c>
      <c r="B318" s="19" t="str">
        <f>IFERROR(VLOOKUP($A318,'TruPress Price File'!$A$7:$J$460,4,0),"")</f>
        <v/>
      </c>
      <c r="C318" s="20" t="str">
        <f>IFERROR(VLOOKUP($A318,'TruPress Price File'!$A$7:$J$460,3,0),"")</f>
        <v/>
      </c>
      <c r="D318" s="21" t="str">
        <f>IFERROR(VLOOKUP($A318,'TruPress Price File'!$A$7:$J$460,6,0),"")</f>
        <v/>
      </c>
      <c r="E318" s="22" t="str">
        <f>IFERROR(VLOOKUP($A318,'TruPress Price File'!$A$7:$J$460,8,0),"")</f>
        <v/>
      </c>
      <c r="F318" s="23" t="str">
        <f>IFERROR(VLOOKUP($A318,'TruPress Price File'!$A$7:$J$460,9,0),"")</f>
        <v/>
      </c>
      <c r="G318" s="23" t="str">
        <f t="shared" si="4"/>
        <v/>
      </c>
    </row>
    <row r="319" spans="1:7" ht="15.75" thickBot="1" x14ac:dyDescent="0.3">
      <c r="A319" s="18">
        <v>315</v>
      </c>
      <c r="B319" s="19" t="str">
        <f>IFERROR(VLOOKUP($A319,'TruPress Price File'!$A$7:$J$460,4,0),"")</f>
        <v/>
      </c>
      <c r="C319" s="20" t="str">
        <f>IFERROR(VLOOKUP($A319,'TruPress Price File'!$A$7:$J$460,3,0),"")</f>
        <v/>
      </c>
      <c r="D319" s="21" t="str">
        <f>IFERROR(VLOOKUP($A319,'TruPress Price File'!$A$7:$J$460,6,0),"")</f>
        <v/>
      </c>
      <c r="E319" s="22" t="str">
        <f>IFERROR(VLOOKUP($A319,'TruPress Price File'!$A$7:$J$460,8,0),"")</f>
        <v/>
      </c>
      <c r="F319" s="23" t="str">
        <f>IFERROR(VLOOKUP($A319,'TruPress Price File'!$A$7:$J$460,9,0),"")</f>
        <v/>
      </c>
      <c r="G319" s="23" t="str">
        <f t="shared" si="4"/>
        <v/>
      </c>
    </row>
    <row r="320" spans="1:7" ht="15.75" thickBot="1" x14ac:dyDescent="0.3">
      <c r="A320" s="18">
        <v>316</v>
      </c>
      <c r="B320" s="19" t="str">
        <f>IFERROR(VLOOKUP($A320,'TruPress Price File'!$A$7:$J$460,4,0),"")</f>
        <v/>
      </c>
      <c r="C320" s="20" t="str">
        <f>IFERROR(VLOOKUP($A320,'TruPress Price File'!$A$7:$J$460,3,0),"")</f>
        <v/>
      </c>
      <c r="D320" s="21" t="str">
        <f>IFERROR(VLOOKUP($A320,'TruPress Price File'!$A$7:$J$460,6,0),"")</f>
        <v/>
      </c>
      <c r="E320" s="22" t="str">
        <f>IFERROR(VLOOKUP($A320,'TruPress Price File'!$A$7:$J$460,8,0),"")</f>
        <v/>
      </c>
      <c r="F320" s="23" t="str">
        <f>IFERROR(VLOOKUP($A320,'TruPress Price File'!$A$7:$J$460,9,0),"")</f>
        <v/>
      </c>
      <c r="G320" s="23" t="str">
        <f t="shared" si="4"/>
        <v/>
      </c>
    </row>
    <row r="321" spans="1:7" ht="15.75" thickBot="1" x14ac:dyDescent="0.3">
      <c r="A321" s="18">
        <v>317</v>
      </c>
      <c r="B321" s="19" t="str">
        <f>IFERROR(VLOOKUP($A321,'TruPress Price File'!$A$7:$J$460,4,0),"")</f>
        <v/>
      </c>
      <c r="C321" s="20" t="str">
        <f>IFERROR(VLOOKUP($A321,'TruPress Price File'!$A$7:$J$460,3,0),"")</f>
        <v/>
      </c>
      <c r="D321" s="21" t="str">
        <f>IFERROR(VLOOKUP($A321,'TruPress Price File'!$A$7:$J$460,6,0),"")</f>
        <v/>
      </c>
      <c r="E321" s="22" t="str">
        <f>IFERROR(VLOOKUP($A321,'TruPress Price File'!$A$7:$J$460,8,0),"")</f>
        <v/>
      </c>
      <c r="F321" s="23" t="str">
        <f>IFERROR(VLOOKUP($A321,'TruPress Price File'!$A$7:$J$460,9,0),"")</f>
        <v/>
      </c>
      <c r="G321" s="23" t="str">
        <f t="shared" si="4"/>
        <v/>
      </c>
    </row>
    <row r="322" spans="1:7" ht="15.75" thickBot="1" x14ac:dyDescent="0.3">
      <c r="A322" s="18">
        <v>318</v>
      </c>
      <c r="B322" s="19" t="str">
        <f>IFERROR(VLOOKUP($A322,'TruPress Price File'!$A$7:$J$460,4,0),"")</f>
        <v/>
      </c>
      <c r="C322" s="20" t="str">
        <f>IFERROR(VLOOKUP($A322,'TruPress Price File'!$A$7:$J$460,3,0),"")</f>
        <v/>
      </c>
      <c r="D322" s="21" t="str">
        <f>IFERROR(VLOOKUP($A322,'TruPress Price File'!$A$7:$J$460,6,0),"")</f>
        <v/>
      </c>
      <c r="E322" s="22" t="str">
        <f>IFERROR(VLOOKUP($A322,'TruPress Price File'!$A$7:$J$460,8,0),"")</f>
        <v/>
      </c>
      <c r="F322" s="23" t="str">
        <f>IFERROR(VLOOKUP($A322,'TruPress Price File'!$A$7:$J$460,9,0),"")</f>
        <v/>
      </c>
      <c r="G322" s="23" t="str">
        <f t="shared" si="4"/>
        <v/>
      </c>
    </row>
    <row r="323" spans="1:7" ht="15.75" thickBot="1" x14ac:dyDescent="0.3">
      <c r="A323" s="18">
        <v>319</v>
      </c>
      <c r="B323" s="19" t="str">
        <f>IFERROR(VLOOKUP($A323,'TruPress Price File'!$A$7:$J$460,4,0),"")</f>
        <v/>
      </c>
      <c r="C323" s="20" t="str">
        <f>IFERROR(VLOOKUP($A323,'TruPress Price File'!$A$7:$J$460,3,0),"")</f>
        <v/>
      </c>
      <c r="D323" s="21" t="str">
        <f>IFERROR(VLOOKUP($A323,'TruPress Price File'!$A$7:$J$460,6,0),"")</f>
        <v/>
      </c>
      <c r="E323" s="22" t="str">
        <f>IFERROR(VLOOKUP($A323,'TruPress Price File'!$A$7:$J$460,8,0),"")</f>
        <v/>
      </c>
      <c r="F323" s="23" t="str">
        <f>IFERROR(VLOOKUP($A323,'TruPress Price File'!$A$7:$J$460,9,0),"")</f>
        <v/>
      </c>
      <c r="G323" s="23" t="str">
        <f t="shared" si="4"/>
        <v/>
      </c>
    </row>
    <row r="324" spans="1:7" ht="15.75" thickBot="1" x14ac:dyDescent="0.3">
      <c r="A324" s="18">
        <v>320</v>
      </c>
      <c r="B324" s="19" t="str">
        <f>IFERROR(VLOOKUP($A324,'TruPress Price File'!$A$7:$J$460,4,0),"")</f>
        <v/>
      </c>
      <c r="C324" s="20" t="str">
        <f>IFERROR(VLOOKUP($A324,'TruPress Price File'!$A$7:$J$460,3,0),"")</f>
        <v/>
      </c>
      <c r="D324" s="21" t="str">
        <f>IFERROR(VLOOKUP($A324,'TruPress Price File'!$A$7:$J$460,6,0),"")</f>
        <v/>
      </c>
      <c r="E324" s="22" t="str">
        <f>IFERROR(VLOOKUP($A324,'TruPress Price File'!$A$7:$J$460,8,0),"")</f>
        <v/>
      </c>
      <c r="F324" s="23" t="str">
        <f>IFERROR(VLOOKUP($A324,'TruPress Price File'!$A$7:$J$460,9,0),"")</f>
        <v/>
      </c>
      <c r="G324" s="23" t="str">
        <f t="shared" si="4"/>
        <v/>
      </c>
    </row>
    <row r="325" spans="1:7" ht="15.75" thickBot="1" x14ac:dyDescent="0.3">
      <c r="A325" s="18">
        <v>321</v>
      </c>
      <c r="B325" s="19" t="str">
        <f>IFERROR(VLOOKUP($A325,'TruPress Price File'!$A$7:$J$460,4,0),"")</f>
        <v/>
      </c>
      <c r="C325" s="20" t="str">
        <f>IFERROR(VLOOKUP($A325,'TruPress Price File'!$A$7:$J$460,3,0),"")</f>
        <v/>
      </c>
      <c r="D325" s="21" t="str">
        <f>IFERROR(VLOOKUP($A325,'TruPress Price File'!$A$7:$J$460,6,0),"")</f>
        <v/>
      </c>
      <c r="E325" s="22" t="str">
        <f>IFERROR(VLOOKUP($A325,'TruPress Price File'!$A$7:$J$460,8,0),"")</f>
        <v/>
      </c>
      <c r="F325" s="23" t="str">
        <f>IFERROR(VLOOKUP($A325,'TruPress Price File'!$A$7:$J$460,9,0),"")</f>
        <v/>
      </c>
      <c r="G325" s="23" t="str">
        <f t="shared" si="4"/>
        <v/>
      </c>
    </row>
    <row r="326" spans="1:7" ht="15.75" thickBot="1" x14ac:dyDescent="0.3">
      <c r="A326" s="18">
        <v>322</v>
      </c>
      <c r="B326" s="19" t="str">
        <f>IFERROR(VLOOKUP($A326,'TruPress Price File'!$A$7:$J$460,4,0),"")</f>
        <v/>
      </c>
      <c r="C326" s="20" t="str">
        <f>IFERROR(VLOOKUP($A326,'TruPress Price File'!$A$7:$J$460,3,0),"")</f>
        <v/>
      </c>
      <c r="D326" s="21" t="str">
        <f>IFERROR(VLOOKUP($A326,'TruPress Price File'!$A$7:$J$460,6,0),"")</f>
        <v/>
      </c>
      <c r="E326" s="22" t="str">
        <f>IFERROR(VLOOKUP($A326,'TruPress Price File'!$A$7:$J$460,8,0),"")</f>
        <v/>
      </c>
      <c r="F326" s="23" t="str">
        <f>IFERROR(VLOOKUP($A326,'TruPress Price File'!$A$7:$J$460,9,0),"")</f>
        <v/>
      </c>
      <c r="G326" s="23" t="str">
        <f t="shared" ref="G326:G389" si="5">IFERROR(F326-(F326*$H$3%),"")</f>
        <v/>
      </c>
    </row>
    <row r="327" spans="1:7" ht="15.75" thickBot="1" x14ac:dyDescent="0.3">
      <c r="A327" s="18">
        <v>323</v>
      </c>
      <c r="B327" s="19" t="str">
        <f>IFERROR(VLOOKUP($A327,'TruPress Price File'!$A$7:$J$460,4,0),"")</f>
        <v/>
      </c>
      <c r="C327" s="20" t="str">
        <f>IFERROR(VLOOKUP($A327,'TruPress Price File'!$A$7:$J$460,3,0),"")</f>
        <v/>
      </c>
      <c r="D327" s="21" t="str">
        <f>IFERROR(VLOOKUP($A327,'TruPress Price File'!$A$7:$J$460,6,0),"")</f>
        <v/>
      </c>
      <c r="E327" s="22" t="str">
        <f>IFERROR(VLOOKUP($A327,'TruPress Price File'!$A$7:$J$460,8,0),"")</f>
        <v/>
      </c>
      <c r="F327" s="23" t="str">
        <f>IFERROR(VLOOKUP($A327,'TruPress Price File'!$A$7:$J$460,9,0),"")</f>
        <v/>
      </c>
      <c r="G327" s="23" t="str">
        <f t="shared" si="5"/>
        <v/>
      </c>
    </row>
    <row r="328" spans="1:7" ht="15.75" thickBot="1" x14ac:dyDescent="0.3">
      <c r="A328" s="18">
        <v>324</v>
      </c>
      <c r="B328" s="19" t="str">
        <f>IFERROR(VLOOKUP($A328,'TruPress Price File'!$A$7:$J$460,4,0),"")</f>
        <v/>
      </c>
      <c r="C328" s="20" t="str">
        <f>IFERROR(VLOOKUP($A328,'TruPress Price File'!$A$7:$J$460,3,0),"")</f>
        <v/>
      </c>
      <c r="D328" s="21" t="str">
        <f>IFERROR(VLOOKUP($A328,'TruPress Price File'!$A$7:$J$460,6,0),"")</f>
        <v/>
      </c>
      <c r="E328" s="22" t="str">
        <f>IFERROR(VLOOKUP($A328,'TruPress Price File'!$A$7:$J$460,8,0),"")</f>
        <v/>
      </c>
      <c r="F328" s="23" t="str">
        <f>IFERROR(VLOOKUP($A328,'TruPress Price File'!$A$7:$J$460,9,0),"")</f>
        <v/>
      </c>
      <c r="G328" s="23" t="str">
        <f t="shared" si="5"/>
        <v/>
      </c>
    </row>
    <row r="329" spans="1:7" ht="15.75" thickBot="1" x14ac:dyDescent="0.3">
      <c r="A329" s="18">
        <v>325</v>
      </c>
      <c r="B329" s="19" t="str">
        <f>IFERROR(VLOOKUP($A329,'TruPress Price File'!$A$7:$J$460,4,0),"")</f>
        <v/>
      </c>
      <c r="C329" s="20" t="str">
        <f>IFERROR(VLOOKUP($A329,'TruPress Price File'!$A$7:$J$460,3,0),"")</f>
        <v/>
      </c>
      <c r="D329" s="21" t="str">
        <f>IFERROR(VLOOKUP($A329,'TruPress Price File'!$A$7:$J$460,6,0),"")</f>
        <v/>
      </c>
      <c r="E329" s="22" t="str">
        <f>IFERROR(VLOOKUP($A329,'TruPress Price File'!$A$7:$J$460,8,0),"")</f>
        <v/>
      </c>
      <c r="F329" s="23" t="str">
        <f>IFERROR(VLOOKUP($A329,'TruPress Price File'!$A$7:$J$460,9,0),"")</f>
        <v/>
      </c>
      <c r="G329" s="23" t="str">
        <f t="shared" si="5"/>
        <v/>
      </c>
    </row>
    <row r="330" spans="1:7" ht="15.75" thickBot="1" x14ac:dyDescent="0.3">
      <c r="A330" s="18">
        <v>326</v>
      </c>
      <c r="B330" s="19" t="str">
        <f>IFERROR(VLOOKUP($A330,'TruPress Price File'!$A$7:$J$460,4,0),"")</f>
        <v/>
      </c>
      <c r="C330" s="20" t="str">
        <f>IFERROR(VLOOKUP($A330,'TruPress Price File'!$A$7:$J$460,3,0),"")</f>
        <v/>
      </c>
      <c r="D330" s="21" t="str">
        <f>IFERROR(VLOOKUP($A330,'TruPress Price File'!$A$7:$J$460,6,0),"")</f>
        <v/>
      </c>
      <c r="E330" s="22" t="str">
        <f>IFERROR(VLOOKUP($A330,'TruPress Price File'!$A$7:$J$460,8,0),"")</f>
        <v/>
      </c>
      <c r="F330" s="23" t="str">
        <f>IFERROR(VLOOKUP($A330,'TruPress Price File'!$A$7:$J$460,9,0),"")</f>
        <v/>
      </c>
      <c r="G330" s="23" t="str">
        <f t="shared" si="5"/>
        <v/>
      </c>
    </row>
    <row r="331" spans="1:7" ht="15.75" thickBot="1" x14ac:dyDescent="0.3">
      <c r="A331" s="18">
        <v>327</v>
      </c>
      <c r="B331" s="19" t="str">
        <f>IFERROR(VLOOKUP($A331,'TruPress Price File'!$A$7:$J$460,4,0),"")</f>
        <v/>
      </c>
      <c r="C331" s="20" t="str">
        <f>IFERROR(VLOOKUP($A331,'TruPress Price File'!$A$7:$J$460,3,0),"")</f>
        <v/>
      </c>
      <c r="D331" s="21" t="str">
        <f>IFERROR(VLOOKUP($A331,'TruPress Price File'!$A$7:$J$460,6,0),"")</f>
        <v/>
      </c>
      <c r="E331" s="22" t="str">
        <f>IFERROR(VLOOKUP($A331,'TruPress Price File'!$A$7:$J$460,8,0),"")</f>
        <v/>
      </c>
      <c r="F331" s="23" t="str">
        <f>IFERROR(VLOOKUP($A331,'TruPress Price File'!$A$7:$J$460,9,0),"")</f>
        <v/>
      </c>
      <c r="G331" s="23" t="str">
        <f t="shared" si="5"/>
        <v/>
      </c>
    </row>
    <row r="332" spans="1:7" ht="15.75" thickBot="1" x14ac:dyDescent="0.3">
      <c r="A332" s="18">
        <v>328</v>
      </c>
      <c r="B332" s="19" t="str">
        <f>IFERROR(VLOOKUP($A332,'TruPress Price File'!$A$7:$J$460,4,0),"")</f>
        <v/>
      </c>
      <c r="C332" s="20" t="str">
        <f>IFERROR(VLOOKUP($A332,'TruPress Price File'!$A$7:$J$460,3,0),"")</f>
        <v/>
      </c>
      <c r="D332" s="21" t="str">
        <f>IFERROR(VLOOKUP($A332,'TruPress Price File'!$A$7:$J$460,6,0),"")</f>
        <v/>
      </c>
      <c r="E332" s="22" t="str">
        <f>IFERROR(VLOOKUP($A332,'TruPress Price File'!$A$7:$J$460,8,0),"")</f>
        <v/>
      </c>
      <c r="F332" s="23" t="str">
        <f>IFERROR(VLOOKUP($A332,'TruPress Price File'!$A$7:$J$460,9,0),"")</f>
        <v/>
      </c>
      <c r="G332" s="23" t="str">
        <f t="shared" si="5"/>
        <v/>
      </c>
    </row>
    <row r="333" spans="1:7" ht="15.75" thickBot="1" x14ac:dyDescent="0.3">
      <c r="A333" s="18">
        <v>329</v>
      </c>
      <c r="B333" s="19" t="str">
        <f>IFERROR(VLOOKUP($A333,'TruPress Price File'!$A$7:$J$460,4,0),"")</f>
        <v/>
      </c>
      <c r="C333" s="20" t="str">
        <f>IFERROR(VLOOKUP($A333,'TruPress Price File'!$A$7:$J$460,3,0),"")</f>
        <v/>
      </c>
      <c r="D333" s="21" t="str">
        <f>IFERROR(VLOOKUP($A333,'TruPress Price File'!$A$7:$J$460,6,0),"")</f>
        <v/>
      </c>
      <c r="E333" s="22" t="str">
        <f>IFERROR(VLOOKUP($A333,'TruPress Price File'!$A$7:$J$460,8,0),"")</f>
        <v/>
      </c>
      <c r="F333" s="23" t="str">
        <f>IFERROR(VLOOKUP($A333,'TruPress Price File'!$A$7:$J$460,9,0),"")</f>
        <v/>
      </c>
      <c r="G333" s="23" t="str">
        <f t="shared" si="5"/>
        <v/>
      </c>
    </row>
    <row r="334" spans="1:7" ht="15.75" thickBot="1" x14ac:dyDescent="0.3">
      <c r="A334" s="18">
        <v>330</v>
      </c>
      <c r="B334" s="19" t="str">
        <f>IFERROR(VLOOKUP($A334,'TruPress Price File'!$A$7:$J$460,4,0),"")</f>
        <v/>
      </c>
      <c r="C334" s="20" t="str">
        <f>IFERROR(VLOOKUP($A334,'TruPress Price File'!$A$7:$J$460,3,0),"")</f>
        <v/>
      </c>
      <c r="D334" s="21" t="str">
        <f>IFERROR(VLOOKUP($A334,'TruPress Price File'!$A$7:$J$460,6,0),"")</f>
        <v/>
      </c>
      <c r="E334" s="22" t="str">
        <f>IFERROR(VLOOKUP($A334,'TruPress Price File'!$A$7:$J$460,8,0),"")</f>
        <v/>
      </c>
      <c r="F334" s="23" t="str">
        <f>IFERROR(VLOOKUP($A334,'TruPress Price File'!$A$7:$J$460,9,0),"")</f>
        <v/>
      </c>
      <c r="G334" s="23" t="str">
        <f t="shared" si="5"/>
        <v/>
      </c>
    </row>
    <row r="335" spans="1:7" ht="15.75" thickBot="1" x14ac:dyDescent="0.3">
      <c r="A335" s="18">
        <v>331</v>
      </c>
      <c r="B335" s="19" t="str">
        <f>IFERROR(VLOOKUP($A335,'TruPress Price File'!$A$7:$J$460,4,0),"")</f>
        <v/>
      </c>
      <c r="C335" s="20" t="str">
        <f>IFERROR(VLOOKUP($A335,'TruPress Price File'!$A$7:$J$460,3,0),"")</f>
        <v/>
      </c>
      <c r="D335" s="21" t="str">
        <f>IFERROR(VLOOKUP($A335,'TruPress Price File'!$A$7:$J$460,6,0),"")</f>
        <v/>
      </c>
      <c r="E335" s="22" t="str">
        <f>IFERROR(VLOOKUP($A335,'TruPress Price File'!$A$7:$J$460,8,0),"")</f>
        <v/>
      </c>
      <c r="F335" s="23" t="str">
        <f>IFERROR(VLOOKUP($A335,'TruPress Price File'!$A$7:$J$460,9,0),"")</f>
        <v/>
      </c>
      <c r="G335" s="23" t="str">
        <f t="shared" si="5"/>
        <v/>
      </c>
    </row>
    <row r="336" spans="1:7" ht="15.75" thickBot="1" x14ac:dyDescent="0.3">
      <c r="A336" s="18">
        <v>332</v>
      </c>
      <c r="B336" s="19" t="str">
        <f>IFERROR(VLOOKUP($A336,'TruPress Price File'!$A$7:$J$460,4,0),"")</f>
        <v/>
      </c>
      <c r="C336" s="20" t="str">
        <f>IFERROR(VLOOKUP($A336,'TruPress Price File'!$A$7:$J$460,3,0),"")</f>
        <v/>
      </c>
      <c r="D336" s="21" t="str">
        <f>IFERROR(VLOOKUP($A336,'TruPress Price File'!$A$7:$J$460,6,0),"")</f>
        <v/>
      </c>
      <c r="E336" s="22" t="str">
        <f>IFERROR(VLOOKUP($A336,'TruPress Price File'!$A$7:$J$460,8,0),"")</f>
        <v/>
      </c>
      <c r="F336" s="23" t="str">
        <f>IFERROR(VLOOKUP($A336,'TruPress Price File'!$A$7:$J$460,9,0),"")</f>
        <v/>
      </c>
      <c r="G336" s="23" t="str">
        <f t="shared" si="5"/>
        <v/>
      </c>
    </row>
    <row r="337" spans="1:7" ht="15.75" thickBot="1" x14ac:dyDescent="0.3">
      <c r="A337" s="18">
        <v>333</v>
      </c>
      <c r="B337" s="19" t="str">
        <f>IFERROR(VLOOKUP($A337,'TruPress Price File'!$A$7:$J$460,4,0),"")</f>
        <v/>
      </c>
      <c r="C337" s="20" t="str">
        <f>IFERROR(VLOOKUP($A337,'TruPress Price File'!$A$7:$J$460,3,0),"")</f>
        <v/>
      </c>
      <c r="D337" s="21" t="str">
        <f>IFERROR(VLOOKUP($A337,'TruPress Price File'!$A$7:$J$460,6,0),"")</f>
        <v/>
      </c>
      <c r="E337" s="22" t="str">
        <f>IFERROR(VLOOKUP($A337,'TruPress Price File'!$A$7:$J$460,8,0),"")</f>
        <v/>
      </c>
      <c r="F337" s="23" t="str">
        <f>IFERROR(VLOOKUP($A337,'TruPress Price File'!$A$7:$J$460,9,0),"")</f>
        <v/>
      </c>
      <c r="G337" s="23" t="str">
        <f t="shared" si="5"/>
        <v/>
      </c>
    </row>
    <row r="338" spans="1:7" ht="15.75" thickBot="1" x14ac:dyDescent="0.3">
      <c r="A338" s="18">
        <v>334</v>
      </c>
      <c r="B338" s="19" t="str">
        <f>IFERROR(VLOOKUP($A338,'TruPress Price File'!$A$7:$J$460,4,0),"")</f>
        <v/>
      </c>
      <c r="C338" s="20" t="str">
        <f>IFERROR(VLOOKUP($A338,'TruPress Price File'!$A$7:$J$460,3,0),"")</f>
        <v/>
      </c>
      <c r="D338" s="21" t="str">
        <f>IFERROR(VLOOKUP($A338,'TruPress Price File'!$A$7:$J$460,6,0),"")</f>
        <v/>
      </c>
      <c r="E338" s="22" t="str">
        <f>IFERROR(VLOOKUP($A338,'TruPress Price File'!$A$7:$J$460,8,0),"")</f>
        <v/>
      </c>
      <c r="F338" s="23" t="str">
        <f>IFERROR(VLOOKUP($A338,'TruPress Price File'!$A$7:$J$460,9,0),"")</f>
        <v/>
      </c>
      <c r="G338" s="23" t="str">
        <f t="shared" si="5"/>
        <v/>
      </c>
    </row>
    <row r="339" spans="1:7" ht="15.75" thickBot="1" x14ac:dyDescent="0.3">
      <c r="A339" s="18">
        <v>335</v>
      </c>
      <c r="B339" s="19" t="str">
        <f>IFERROR(VLOOKUP($A339,'TruPress Price File'!$A$7:$J$460,4,0),"")</f>
        <v/>
      </c>
      <c r="C339" s="20" t="str">
        <f>IFERROR(VLOOKUP($A339,'TruPress Price File'!$A$7:$J$460,3,0),"")</f>
        <v/>
      </c>
      <c r="D339" s="21" t="str">
        <f>IFERROR(VLOOKUP($A339,'TruPress Price File'!$A$7:$J$460,6,0),"")</f>
        <v/>
      </c>
      <c r="E339" s="22" t="str">
        <f>IFERROR(VLOOKUP($A339,'TruPress Price File'!$A$7:$J$460,8,0),"")</f>
        <v/>
      </c>
      <c r="F339" s="23" t="str">
        <f>IFERROR(VLOOKUP($A339,'TruPress Price File'!$A$7:$J$460,9,0),"")</f>
        <v/>
      </c>
      <c r="G339" s="23" t="str">
        <f t="shared" si="5"/>
        <v/>
      </c>
    </row>
    <row r="340" spans="1:7" ht="15.75" thickBot="1" x14ac:dyDescent="0.3">
      <c r="A340" s="18">
        <v>336</v>
      </c>
      <c r="B340" s="19" t="str">
        <f>IFERROR(VLOOKUP($A340,'TruPress Price File'!$A$7:$J$460,4,0),"")</f>
        <v/>
      </c>
      <c r="C340" s="20" t="str">
        <f>IFERROR(VLOOKUP($A340,'TruPress Price File'!$A$7:$J$460,3,0),"")</f>
        <v/>
      </c>
      <c r="D340" s="21" t="str">
        <f>IFERROR(VLOOKUP($A340,'TruPress Price File'!$A$7:$J$460,6,0),"")</f>
        <v/>
      </c>
      <c r="E340" s="22" t="str">
        <f>IFERROR(VLOOKUP($A340,'TruPress Price File'!$A$7:$J$460,8,0),"")</f>
        <v/>
      </c>
      <c r="F340" s="23" t="str">
        <f>IFERROR(VLOOKUP($A340,'TruPress Price File'!$A$7:$J$460,9,0),"")</f>
        <v/>
      </c>
      <c r="G340" s="23" t="str">
        <f t="shared" si="5"/>
        <v/>
      </c>
    </row>
    <row r="341" spans="1:7" ht="15.75" thickBot="1" x14ac:dyDescent="0.3">
      <c r="A341" s="18">
        <v>337</v>
      </c>
      <c r="B341" s="19" t="str">
        <f>IFERROR(VLOOKUP($A341,'TruPress Price File'!$A$7:$J$460,4,0),"")</f>
        <v/>
      </c>
      <c r="C341" s="20" t="str">
        <f>IFERROR(VLOOKUP($A341,'TruPress Price File'!$A$7:$J$460,3,0),"")</f>
        <v/>
      </c>
      <c r="D341" s="21" t="str">
        <f>IFERROR(VLOOKUP($A341,'TruPress Price File'!$A$7:$J$460,6,0),"")</f>
        <v/>
      </c>
      <c r="E341" s="22" t="str">
        <f>IFERROR(VLOOKUP($A341,'TruPress Price File'!$A$7:$J$460,8,0),"")</f>
        <v/>
      </c>
      <c r="F341" s="23" t="str">
        <f>IFERROR(VLOOKUP($A341,'TruPress Price File'!$A$7:$J$460,9,0),"")</f>
        <v/>
      </c>
      <c r="G341" s="23" t="str">
        <f t="shared" si="5"/>
        <v/>
      </c>
    </row>
    <row r="342" spans="1:7" ht="15.75" thickBot="1" x14ac:dyDescent="0.3">
      <c r="A342" s="18">
        <v>338</v>
      </c>
      <c r="B342" s="19" t="str">
        <f>IFERROR(VLOOKUP($A342,'TruPress Price File'!$A$7:$J$460,4,0),"")</f>
        <v/>
      </c>
      <c r="C342" s="20" t="str">
        <f>IFERROR(VLOOKUP($A342,'TruPress Price File'!$A$7:$J$460,3,0),"")</f>
        <v/>
      </c>
      <c r="D342" s="21" t="str">
        <f>IFERROR(VLOOKUP($A342,'TruPress Price File'!$A$7:$J$460,6,0),"")</f>
        <v/>
      </c>
      <c r="E342" s="22" t="str">
        <f>IFERROR(VLOOKUP($A342,'TruPress Price File'!$A$7:$J$460,8,0),"")</f>
        <v/>
      </c>
      <c r="F342" s="23" t="str">
        <f>IFERROR(VLOOKUP($A342,'TruPress Price File'!$A$7:$J$460,9,0),"")</f>
        <v/>
      </c>
      <c r="G342" s="23" t="str">
        <f t="shared" si="5"/>
        <v/>
      </c>
    </row>
    <row r="343" spans="1:7" ht="15.75" thickBot="1" x14ac:dyDescent="0.3">
      <c r="A343" s="18">
        <v>339</v>
      </c>
      <c r="B343" s="19" t="str">
        <f>IFERROR(VLOOKUP($A343,'TruPress Price File'!$A$7:$J$460,4,0),"")</f>
        <v/>
      </c>
      <c r="C343" s="20" t="str">
        <f>IFERROR(VLOOKUP($A343,'TruPress Price File'!$A$7:$J$460,3,0),"")</f>
        <v/>
      </c>
      <c r="D343" s="21" t="str">
        <f>IFERROR(VLOOKUP($A343,'TruPress Price File'!$A$7:$J$460,6,0),"")</f>
        <v/>
      </c>
      <c r="E343" s="22" t="str">
        <f>IFERROR(VLOOKUP($A343,'TruPress Price File'!$A$7:$J$460,8,0),"")</f>
        <v/>
      </c>
      <c r="F343" s="23" t="str">
        <f>IFERROR(VLOOKUP($A343,'TruPress Price File'!$A$7:$J$460,9,0),"")</f>
        <v/>
      </c>
      <c r="G343" s="23" t="str">
        <f t="shared" si="5"/>
        <v/>
      </c>
    </row>
    <row r="344" spans="1:7" ht="15.75" thickBot="1" x14ac:dyDescent="0.3">
      <c r="A344" s="18">
        <v>340</v>
      </c>
      <c r="B344" s="19" t="str">
        <f>IFERROR(VLOOKUP($A344,'TruPress Price File'!$A$7:$J$460,4,0),"")</f>
        <v/>
      </c>
      <c r="C344" s="20" t="str">
        <f>IFERROR(VLOOKUP($A344,'TruPress Price File'!$A$7:$J$460,3,0),"")</f>
        <v/>
      </c>
      <c r="D344" s="21" t="str">
        <f>IFERROR(VLOOKUP($A344,'TruPress Price File'!$A$7:$J$460,6,0),"")</f>
        <v/>
      </c>
      <c r="E344" s="22" t="str">
        <f>IFERROR(VLOOKUP($A344,'TruPress Price File'!$A$7:$J$460,8,0),"")</f>
        <v/>
      </c>
      <c r="F344" s="23" t="str">
        <f>IFERROR(VLOOKUP($A344,'TruPress Price File'!$A$7:$J$460,9,0),"")</f>
        <v/>
      </c>
      <c r="G344" s="23" t="str">
        <f t="shared" si="5"/>
        <v/>
      </c>
    </row>
    <row r="345" spans="1:7" ht="15.75" thickBot="1" x14ac:dyDescent="0.3">
      <c r="A345" s="18">
        <v>341</v>
      </c>
      <c r="B345" s="19" t="str">
        <f>IFERROR(VLOOKUP($A345,'TruPress Price File'!$A$7:$J$460,4,0),"")</f>
        <v/>
      </c>
      <c r="C345" s="20" t="str">
        <f>IFERROR(VLOOKUP($A345,'TruPress Price File'!$A$7:$J$460,3,0),"")</f>
        <v/>
      </c>
      <c r="D345" s="21" t="str">
        <f>IFERROR(VLOOKUP($A345,'TruPress Price File'!$A$7:$J$460,6,0),"")</f>
        <v/>
      </c>
      <c r="E345" s="22" t="str">
        <f>IFERROR(VLOOKUP($A345,'TruPress Price File'!$A$7:$J$460,8,0),"")</f>
        <v/>
      </c>
      <c r="F345" s="23" t="str">
        <f>IFERROR(VLOOKUP($A345,'TruPress Price File'!$A$7:$J$460,9,0),"")</f>
        <v/>
      </c>
      <c r="G345" s="23" t="str">
        <f t="shared" si="5"/>
        <v/>
      </c>
    </row>
    <row r="346" spans="1:7" ht="15.75" thickBot="1" x14ac:dyDescent="0.3">
      <c r="A346" s="18">
        <v>342</v>
      </c>
      <c r="B346" s="19" t="str">
        <f>IFERROR(VLOOKUP($A346,'TruPress Price File'!$A$7:$J$460,4,0),"")</f>
        <v/>
      </c>
      <c r="C346" s="20" t="str">
        <f>IFERROR(VLOOKUP($A346,'TruPress Price File'!$A$7:$J$460,3,0),"")</f>
        <v/>
      </c>
      <c r="D346" s="21" t="str">
        <f>IFERROR(VLOOKUP($A346,'TruPress Price File'!$A$7:$J$460,6,0),"")</f>
        <v/>
      </c>
      <c r="E346" s="22" t="str">
        <f>IFERROR(VLOOKUP($A346,'TruPress Price File'!$A$7:$J$460,8,0),"")</f>
        <v/>
      </c>
      <c r="F346" s="23" t="str">
        <f>IFERROR(VLOOKUP($A346,'TruPress Price File'!$A$7:$J$460,9,0),"")</f>
        <v/>
      </c>
      <c r="G346" s="23" t="str">
        <f t="shared" si="5"/>
        <v/>
      </c>
    </row>
    <row r="347" spans="1:7" ht="15.75" thickBot="1" x14ac:dyDescent="0.3">
      <c r="A347" s="18">
        <v>343</v>
      </c>
      <c r="B347" s="19" t="str">
        <f>IFERROR(VLOOKUP($A347,'TruPress Price File'!$A$7:$J$460,4,0),"")</f>
        <v/>
      </c>
      <c r="C347" s="20" t="str">
        <f>IFERROR(VLOOKUP($A347,'TruPress Price File'!$A$7:$J$460,3,0),"")</f>
        <v/>
      </c>
      <c r="D347" s="21" t="str">
        <f>IFERROR(VLOOKUP($A347,'TruPress Price File'!$A$7:$J$460,6,0),"")</f>
        <v/>
      </c>
      <c r="E347" s="22" t="str">
        <f>IFERROR(VLOOKUP($A347,'TruPress Price File'!$A$7:$J$460,8,0),"")</f>
        <v/>
      </c>
      <c r="F347" s="23" t="str">
        <f>IFERROR(VLOOKUP($A347,'TruPress Price File'!$A$7:$J$460,9,0),"")</f>
        <v/>
      </c>
      <c r="G347" s="23" t="str">
        <f t="shared" si="5"/>
        <v/>
      </c>
    </row>
    <row r="348" spans="1:7" ht="15.75" thickBot="1" x14ac:dyDescent="0.3">
      <c r="A348" s="18">
        <v>344</v>
      </c>
      <c r="B348" s="19" t="str">
        <f>IFERROR(VLOOKUP($A348,'TruPress Price File'!$A$7:$J$460,4,0),"")</f>
        <v/>
      </c>
      <c r="C348" s="20" t="str">
        <f>IFERROR(VLOOKUP($A348,'TruPress Price File'!$A$7:$J$460,3,0),"")</f>
        <v/>
      </c>
      <c r="D348" s="21" t="str">
        <f>IFERROR(VLOOKUP($A348,'TruPress Price File'!$A$7:$J$460,6,0),"")</f>
        <v/>
      </c>
      <c r="E348" s="22" t="str">
        <f>IFERROR(VLOOKUP($A348,'TruPress Price File'!$A$7:$J$460,8,0),"")</f>
        <v/>
      </c>
      <c r="F348" s="23" t="str">
        <f>IFERROR(VLOOKUP($A348,'TruPress Price File'!$A$7:$J$460,9,0),"")</f>
        <v/>
      </c>
      <c r="G348" s="23" t="str">
        <f t="shared" si="5"/>
        <v/>
      </c>
    </row>
    <row r="349" spans="1:7" ht="15.75" thickBot="1" x14ac:dyDescent="0.3">
      <c r="A349" s="18">
        <v>345</v>
      </c>
      <c r="B349" s="19" t="str">
        <f>IFERROR(VLOOKUP($A349,'TruPress Price File'!$A$7:$J$460,4,0),"")</f>
        <v/>
      </c>
      <c r="C349" s="20" t="str">
        <f>IFERROR(VLOOKUP($A349,'TruPress Price File'!$A$7:$J$460,3,0),"")</f>
        <v/>
      </c>
      <c r="D349" s="21" t="str">
        <f>IFERROR(VLOOKUP($A349,'TruPress Price File'!$A$7:$J$460,6,0),"")</f>
        <v/>
      </c>
      <c r="E349" s="22" t="str">
        <f>IFERROR(VLOOKUP($A349,'TruPress Price File'!$A$7:$J$460,8,0),"")</f>
        <v/>
      </c>
      <c r="F349" s="23" t="str">
        <f>IFERROR(VLOOKUP($A349,'TruPress Price File'!$A$7:$J$460,9,0),"")</f>
        <v/>
      </c>
      <c r="G349" s="23" t="str">
        <f t="shared" si="5"/>
        <v/>
      </c>
    </row>
    <row r="350" spans="1:7" ht="15.75" thickBot="1" x14ac:dyDescent="0.3">
      <c r="A350" s="18">
        <v>346</v>
      </c>
      <c r="B350" s="19" t="str">
        <f>IFERROR(VLOOKUP($A350,'TruPress Price File'!$A$7:$J$460,4,0),"")</f>
        <v/>
      </c>
      <c r="C350" s="20" t="str">
        <f>IFERROR(VLOOKUP($A350,'TruPress Price File'!$A$7:$J$460,3,0),"")</f>
        <v/>
      </c>
      <c r="D350" s="21" t="str">
        <f>IFERROR(VLOOKUP($A350,'TruPress Price File'!$A$7:$J$460,6,0),"")</f>
        <v/>
      </c>
      <c r="E350" s="22" t="str">
        <f>IFERROR(VLOOKUP($A350,'TruPress Price File'!$A$7:$J$460,8,0),"")</f>
        <v/>
      </c>
      <c r="F350" s="23" t="str">
        <f>IFERROR(VLOOKUP($A350,'TruPress Price File'!$A$7:$J$460,9,0),"")</f>
        <v/>
      </c>
      <c r="G350" s="23" t="str">
        <f t="shared" si="5"/>
        <v/>
      </c>
    </row>
    <row r="351" spans="1:7" ht="15.75" thickBot="1" x14ac:dyDescent="0.3">
      <c r="A351" s="18">
        <v>347</v>
      </c>
      <c r="B351" s="19" t="str">
        <f>IFERROR(VLOOKUP($A351,'TruPress Price File'!$A$7:$J$460,4,0),"")</f>
        <v/>
      </c>
      <c r="C351" s="20" t="str">
        <f>IFERROR(VLOOKUP($A351,'TruPress Price File'!$A$7:$J$460,3,0),"")</f>
        <v/>
      </c>
      <c r="D351" s="21" t="str">
        <f>IFERROR(VLOOKUP($A351,'TruPress Price File'!$A$7:$J$460,6,0),"")</f>
        <v/>
      </c>
      <c r="E351" s="22" t="str">
        <f>IFERROR(VLOOKUP($A351,'TruPress Price File'!$A$7:$J$460,8,0),"")</f>
        <v/>
      </c>
      <c r="F351" s="23" t="str">
        <f>IFERROR(VLOOKUP($A351,'TruPress Price File'!$A$7:$J$460,9,0),"")</f>
        <v/>
      </c>
      <c r="G351" s="23" t="str">
        <f t="shared" si="5"/>
        <v/>
      </c>
    </row>
    <row r="352" spans="1:7" ht="15.75" thickBot="1" x14ac:dyDescent="0.3">
      <c r="A352" s="18">
        <v>348</v>
      </c>
      <c r="B352" s="19" t="str">
        <f>IFERROR(VLOOKUP($A352,'TruPress Price File'!$A$7:$J$460,4,0),"")</f>
        <v/>
      </c>
      <c r="C352" s="20" t="str">
        <f>IFERROR(VLOOKUP($A352,'TruPress Price File'!$A$7:$J$460,3,0),"")</f>
        <v/>
      </c>
      <c r="D352" s="21" t="str">
        <f>IFERROR(VLOOKUP($A352,'TruPress Price File'!$A$7:$J$460,6,0),"")</f>
        <v/>
      </c>
      <c r="E352" s="22" t="str">
        <f>IFERROR(VLOOKUP($A352,'TruPress Price File'!$A$7:$J$460,8,0),"")</f>
        <v/>
      </c>
      <c r="F352" s="23" t="str">
        <f>IFERROR(VLOOKUP($A352,'TruPress Price File'!$A$7:$J$460,9,0),"")</f>
        <v/>
      </c>
      <c r="G352" s="23" t="str">
        <f t="shared" si="5"/>
        <v/>
      </c>
    </row>
    <row r="353" spans="1:7" ht="15.75" thickBot="1" x14ac:dyDescent="0.3">
      <c r="A353" s="18">
        <v>349</v>
      </c>
      <c r="B353" s="19" t="str">
        <f>IFERROR(VLOOKUP($A353,'TruPress Price File'!$A$7:$J$460,4,0),"")</f>
        <v/>
      </c>
      <c r="C353" s="20" t="str">
        <f>IFERROR(VLOOKUP($A353,'TruPress Price File'!$A$7:$J$460,3,0),"")</f>
        <v/>
      </c>
      <c r="D353" s="21" t="str">
        <f>IFERROR(VLOOKUP($A353,'TruPress Price File'!$A$7:$J$460,6,0),"")</f>
        <v/>
      </c>
      <c r="E353" s="22" t="str">
        <f>IFERROR(VLOOKUP($A353,'TruPress Price File'!$A$7:$J$460,8,0),"")</f>
        <v/>
      </c>
      <c r="F353" s="23" t="str">
        <f>IFERROR(VLOOKUP($A353,'TruPress Price File'!$A$7:$J$460,9,0),"")</f>
        <v/>
      </c>
      <c r="G353" s="23" t="str">
        <f t="shared" si="5"/>
        <v/>
      </c>
    </row>
    <row r="354" spans="1:7" ht="15.75" thickBot="1" x14ac:dyDescent="0.3">
      <c r="A354" s="18">
        <v>350</v>
      </c>
      <c r="B354" s="19" t="str">
        <f>IFERROR(VLOOKUP($A354,'TruPress Price File'!$A$7:$J$460,4,0),"")</f>
        <v/>
      </c>
      <c r="C354" s="20" t="str">
        <f>IFERROR(VLOOKUP($A354,'TruPress Price File'!$A$7:$J$460,3,0),"")</f>
        <v/>
      </c>
      <c r="D354" s="21" t="str">
        <f>IFERROR(VLOOKUP($A354,'TruPress Price File'!$A$7:$J$460,6,0),"")</f>
        <v/>
      </c>
      <c r="E354" s="22" t="str">
        <f>IFERROR(VLOOKUP($A354,'TruPress Price File'!$A$7:$J$460,8,0),"")</f>
        <v/>
      </c>
      <c r="F354" s="23" t="str">
        <f>IFERROR(VLOOKUP($A354,'TruPress Price File'!$A$7:$J$460,9,0),"")</f>
        <v/>
      </c>
      <c r="G354" s="23" t="str">
        <f t="shared" si="5"/>
        <v/>
      </c>
    </row>
    <row r="355" spans="1:7" ht="15.75" thickBot="1" x14ac:dyDescent="0.3">
      <c r="A355" s="18">
        <v>351</v>
      </c>
      <c r="B355" s="19" t="str">
        <f>IFERROR(VLOOKUP($A355,'TruPress Price File'!$A$7:$J$460,4,0),"")</f>
        <v/>
      </c>
      <c r="C355" s="20" t="str">
        <f>IFERROR(VLOOKUP($A355,'TruPress Price File'!$A$7:$J$460,3,0),"")</f>
        <v/>
      </c>
      <c r="D355" s="21" t="str">
        <f>IFERROR(VLOOKUP($A355,'TruPress Price File'!$A$7:$J$460,6,0),"")</f>
        <v/>
      </c>
      <c r="E355" s="22" t="str">
        <f>IFERROR(VLOOKUP($A355,'TruPress Price File'!$A$7:$J$460,8,0),"")</f>
        <v/>
      </c>
      <c r="F355" s="23" t="str">
        <f>IFERROR(VLOOKUP($A355,'TruPress Price File'!$A$7:$J$460,9,0),"")</f>
        <v/>
      </c>
      <c r="G355" s="23" t="str">
        <f t="shared" si="5"/>
        <v/>
      </c>
    </row>
    <row r="356" spans="1:7" ht="15.75" thickBot="1" x14ac:dyDescent="0.3">
      <c r="A356" s="18">
        <v>352</v>
      </c>
      <c r="B356" s="19" t="str">
        <f>IFERROR(VLOOKUP($A356,'TruPress Price File'!$A$7:$J$460,4,0),"")</f>
        <v/>
      </c>
      <c r="C356" s="20" t="str">
        <f>IFERROR(VLOOKUP($A356,'TruPress Price File'!$A$7:$J$460,3,0),"")</f>
        <v/>
      </c>
      <c r="D356" s="21" t="str">
        <f>IFERROR(VLOOKUP($A356,'TruPress Price File'!$A$7:$J$460,6,0),"")</f>
        <v/>
      </c>
      <c r="E356" s="22" t="str">
        <f>IFERROR(VLOOKUP($A356,'TruPress Price File'!$A$7:$J$460,8,0),"")</f>
        <v/>
      </c>
      <c r="F356" s="23" t="str">
        <f>IFERROR(VLOOKUP($A356,'TruPress Price File'!$A$7:$J$460,9,0),"")</f>
        <v/>
      </c>
      <c r="G356" s="23" t="str">
        <f t="shared" si="5"/>
        <v/>
      </c>
    </row>
    <row r="357" spans="1:7" ht="15.75" thickBot="1" x14ac:dyDescent="0.3">
      <c r="A357" s="18">
        <v>353</v>
      </c>
      <c r="B357" s="19" t="str">
        <f>IFERROR(VLOOKUP($A357,'TruPress Price File'!$A$7:$J$460,4,0),"")</f>
        <v/>
      </c>
      <c r="C357" s="20" t="str">
        <f>IFERROR(VLOOKUP($A357,'TruPress Price File'!$A$7:$J$460,3,0),"")</f>
        <v/>
      </c>
      <c r="D357" s="21" t="str">
        <f>IFERROR(VLOOKUP($A357,'TruPress Price File'!$A$7:$J$460,6,0),"")</f>
        <v/>
      </c>
      <c r="E357" s="22" t="str">
        <f>IFERROR(VLOOKUP($A357,'TruPress Price File'!$A$7:$J$460,8,0),"")</f>
        <v/>
      </c>
      <c r="F357" s="23" t="str">
        <f>IFERROR(VLOOKUP($A357,'TruPress Price File'!$A$7:$J$460,9,0),"")</f>
        <v/>
      </c>
      <c r="G357" s="23" t="str">
        <f t="shared" si="5"/>
        <v/>
      </c>
    </row>
    <row r="358" spans="1:7" ht="15.75" thickBot="1" x14ac:dyDescent="0.3">
      <c r="A358" s="18">
        <v>354</v>
      </c>
      <c r="B358" s="19" t="str">
        <f>IFERROR(VLOOKUP($A358,'TruPress Price File'!$A$7:$J$460,4,0),"")</f>
        <v/>
      </c>
      <c r="C358" s="20" t="str">
        <f>IFERROR(VLOOKUP($A358,'TruPress Price File'!$A$7:$J$460,3,0),"")</f>
        <v/>
      </c>
      <c r="D358" s="21" t="str">
        <f>IFERROR(VLOOKUP($A358,'TruPress Price File'!$A$7:$J$460,6,0),"")</f>
        <v/>
      </c>
      <c r="E358" s="22" t="str">
        <f>IFERROR(VLOOKUP($A358,'TruPress Price File'!$A$7:$J$460,8,0),"")</f>
        <v/>
      </c>
      <c r="F358" s="23" t="str">
        <f>IFERROR(VLOOKUP($A358,'TruPress Price File'!$A$7:$J$460,9,0),"")</f>
        <v/>
      </c>
      <c r="G358" s="23" t="str">
        <f t="shared" si="5"/>
        <v/>
      </c>
    </row>
    <row r="359" spans="1:7" ht="15.75" thickBot="1" x14ac:dyDescent="0.3">
      <c r="A359" s="18">
        <v>355</v>
      </c>
      <c r="B359" s="19" t="str">
        <f>IFERROR(VLOOKUP($A359,'TruPress Price File'!$A$7:$J$460,4,0),"")</f>
        <v/>
      </c>
      <c r="C359" s="20" t="str">
        <f>IFERROR(VLOOKUP($A359,'TruPress Price File'!$A$7:$J$460,3,0),"")</f>
        <v/>
      </c>
      <c r="D359" s="21" t="str">
        <f>IFERROR(VLOOKUP($A359,'TruPress Price File'!$A$7:$J$460,6,0),"")</f>
        <v/>
      </c>
      <c r="E359" s="22" t="str">
        <f>IFERROR(VLOOKUP($A359,'TruPress Price File'!$A$7:$J$460,8,0),"")</f>
        <v/>
      </c>
      <c r="F359" s="23" t="str">
        <f>IFERROR(VLOOKUP($A359,'TruPress Price File'!$A$7:$J$460,9,0),"")</f>
        <v/>
      </c>
      <c r="G359" s="23" t="str">
        <f t="shared" si="5"/>
        <v/>
      </c>
    </row>
    <row r="360" spans="1:7" ht="15.75" thickBot="1" x14ac:dyDescent="0.3">
      <c r="A360" s="18">
        <v>356</v>
      </c>
      <c r="B360" s="19" t="str">
        <f>IFERROR(VLOOKUP($A360,'TruPress Price File'!$A$7:$J$460,4,0),"")</f>
        <v/>
      </c>
      <c r="C360" s="20" t="str">
        <f>IFERROR(VLOOKUP($A360,'TruPress Price File'!$A$7:$J$460,3,0),"")</f>
        <v/>
      </c>
      <c r="D360" s="21" t="str">
        <f>IFERROR(VLOOKUP($A360,'TruPress Price File'!$A$7:$J$460,6,0),"")</f>
        <v/>
      </c>
      <c r="E360" s="22" t="str">
        <f>IFERROR(VLOOKUP($A360,'TruPress Price File'!$A$7:$J$460,8,0),"")</f>
        <v/>
      </c>
      <c r="F360" s="23" t="str">
        <f>IFERROR(VLOOKUP($A360,'TruPress Price File'!$A$7:$J$460,9,0),"")</f>
        <v/>
      </c>
      <c r="G360" s="23" t="str">
        <f t="shared" si="5"/>
        <v/>
      </c>
    </row>
    <row r="361" spans="1:7" ht="15.75" thickBot="1" x14ac:dyDescent="0.3">
      <c r="A361" s="18">
        <v>357</v>
      </c>
      <c r="B361" s="19" t="str">
        <f>IFERROR(VLOOKUP($A361,'TruPress Price File'!$A$7:$J$460,4,0),"")</f>
        <v/>
      </c>
      <c r="C361" s="20" t="str">
        <f>IFERROR(VLOOKUP($A361,'TruPress Price File'!$A$7:$J$460,3,0),"")</f>
        <v/>
      </c>
      <c r="D361" s="21" t="str">
        <f>IFERROR(VLOOKUP($A361,'TruPress Price File'!$A$7:$J$460,6,0),"")</f>
        <v/>
      </c>
      <c r="E361" s="22" t="str">
        <f>IFERROR(VLOOKUP($A361,'TruPress Price File'!$A$7:$J$460,8,0),"")</f>
        <v/>
      </c>
      <c r="F361" s="23" t="str">
        <f>IFERROR(VLOOKUP($A361,'TruPress Price File'!$A$7:$J$460,9,0),"")</f>
        <v/>
      </c>
      <c r="G361" s="23" t="str">
        <f t="shared" si="5"/>
        <v/>
      </c>
    </row>
    <row r="362" spans="1:7" ht="15.75" thickBot="1" x14ac:dyDescent="0.3">
      <c r="A362" s="18">
        <v>358</v>
      </c>
      <c r="B362" s="19" t="str">
        <f>IFERROR(VLOOKUP($A362,'TruPress Price File'!$A$7:$J$460,4,0),"")</f>
        <v/>
      </c>
      <c r="C362" s="20" t="str">
        <f>IFERROR(VLOOKUP($A362,'TruPress Price File'!$A$7:$J$460,3,0),"")</f>
        <v/>
      </c>
      <c r="D362" s="21" t="str">
        <f>IFERROR(VLOOKUP($A362,'TruPress Price File'!$A$7:$J$460,6,0),"")</f>
        <v/>
      </c>
      <c r="E362" s="22" t="str">
        <f>IFERROR(VLOOKUP($A362,'TruPress Price File'!$A$7:$J$460,8,0),"")</f>
        <v/>
      </c>
      <c r="F362" s="23" t="str">
        <f>IFERROR(VLOOKUP($A362,'TruPress Price File'!$A$7:$J$460,9,0),"")</f>
        <v/>
      </c>
      <c r="G362" s="23" t="str">
        <f t="shared" si="5"/>
        <v/>
      </c>
    </row>
    <row r="363" spans="1:7" ht="15.75" thickBot="1" x14ac:dyDescent="0.3">
      <c r="A363" s="18">
        <v>359</v>
      </c>
      <c r="B363" s="19" t="str">
        <f>IFERROR(VLOOKUP($A363,'TruPress Price File'!$A$7:$J$460,4,0),"")</f>
        <v/>
      </c>
      <c r="C363" s="20" t="str">
        <f>IFERROR(VLOOKUP($A363,'TruPress Price File'!$A$7:$J$460,3,0),"")</f>
        <v/>
      </c>
      <c r="D363" s="21" t="str">
        <f>IFERROR(VLOOKUP($A363,'TruPress Price File'!$A$7:$J$460,6,0),"")</f>
        <v/>
      </c>
      <c r="E363" s="22" t="str">
        <f>IFERROR(VLOOKUP($A363,'TruPress Price File'!$A$7:$J$460,8,0),"")</f>
        <v/>
      </c>
      <c r="F363" s="23" t="str">
        <f>IFERROR(VLOOKUP($A363,'TruPress Price File'!$A$7:$J$460,9,0),"")</f>
        <v/>
      </c>
      <c r="G363" s="23" t="str">
        <f t="shared" si="5"/>
        <v/>
      </c>
    </row>
    <row r="364" spans="1:7" ht="15.75" thickBot="1" x14ac:dyDescent="0.3">
      <c r="A364" s="18">
        <v>360</v>
      </c>
      <c r="B364" s="19" t="str">
        <f>IFERROR(VLOOKUP($A364,'TruPress Price File'!$A$7:$J$460,4,0),"")</f>
        <v/>
      </c>
      <c r="C364" s="20" t="str">
        <f>IFERROR(VLOOKUP($A364,'TruPress Price File'!$A$7:$J$460,3,0),"")</f>
        <v/>
      </c>
      <c r="D364" s="21" t="str">
        <f>IFERROR(VLOOKUP($A364,'TruPress Price File'!$A$7:$J$460,6,0),"")</f>
        <v/>
      </c>
      <c r="E364" s="22" t="str">
        <f>IFERROR(VLOOKUP($A364,'TruPress Price File'!$A$7:$J$460,8,0),"")</f>
        <v/>
      </c>
      <c r="F364" s="23" t="str">
        <f>IFERROR(VLOOKUP($A364,'TruPress Price File'!$A$7:$J$460,9,0),"")</f>
        <v/>
      </c>
      <c r="G364" s="23" t="str">
        <f t="shared" si="5"/>
        <v/>
      </c>
    </row>
    <row r="365" spans="1:7" ht="15.75" thickBot="1" x14ac:dyDescent="0.3">
      <c r="A365" s="18">
        <v>361</v>
      </c>
      <c r="B365" s="19" t="str">
        <f>IFERROR(VLOOKUP($A365,'TruPress Price File'!$A$7:$J$460,4,0),"")</f>
        <v/>
      </c>
      <c r="C365" s="20" t="str">
        <f>IFERROR(VLOOKUP($A365,'TruPress Price File'!$A$7:$J$460,3,0),"")</f>
        <v/>
      </c>
      <c r="D365" s="21" t="str">
        <f>IFERROR(VLOOKUP($A365,'TruPress Price File'!$A$7:$J$460,6,0),"")</f>
        <v/>
      </c>
      <c r="E365" s="22" t="str">
        <f>IFERROR(VLOOKUP($A365,'TruPress Price File'!$A$7:$J$460,8,0),"")</f>
        <v/>
      </c>
      <c r="F365" s="23" t="str">
        <f>IFERROR(VLOOKUP($A365,'TruPress Price File'!$A$7:$J$460,9,0),"")</f>
        <v/>
      </c>
      <c r="G365" s="23" t="str">
        <f t="shared" si="5"/>
        <v/>
      </c>
    </row>
    <row r="366" spans="1:7" ht="15.75" thickBot="1" x14ac:dyDescent="0.3">
      <c r="A366" s="18">
        <v>362</v>
      </c>
      <c r="B366" s="19" t="str">
        <f>IFERROR(VLOOKUP($A366,'TruPress Price File'!$A$7:$J$460,4,0),"")</f>
        <v/>
      </c>
      <c r="C366" s="20" t="str">
        <f>IFERROR(VLOOKUP($A366,'TruPress Price File'!$A$7:$J$460,3,0),"")</f>
        <v/>
      </c>
      <c r="D366" s="21" t="str">
        <f>IFERROR(VLOOKUP($A366,'TruPress Price File'!$A$7:$J$460,6,0),"")</f>
        <v/>
      </c>
      <c r="E366" s="22" t="str">
        <f>IFERROR(VLOOKUP($A366,'TruPress Price File'!$A$7:$J$460,8,0),"")</f>
        <v/>
      </c>
      <c r="F366" s="23" t="str">
        <f>IFERROR(VLOOKUP($A366,'TruPress Price File'!$A$7:$J$460,9,0),"")</f>
        <v/>
      </c>
      <c r="G366" s="23" t="str">
        <f t="shared" si="5"/>
        <v/>
      </c>
    </row>
    <row r="367" spans="1:7" ht="15.75" thickBot="1" x14ac:dyDescent="0.3">
      <c r="A367" s="18">
        <v>363</v>
      </c>
      <c r="B367" s="19" t="str">
        <f>IFERROR(VLOOKUP($A367,'TruPress Price File'!$A$7:$J$460,4,0),"")</f>
        <v/>
      </c>
      <c r="C367" s="20" t="str">
        <f>IFERROR(VLOOKUP($A367,'TruPress Price File'!$A$7:$J$460,3,0),"")</f>
        <v/>
      </c>
      <c r="D367" s="21" t="str">
        <f>IFERROR(VLOOKUP($A367,'TruPress Price File'!$A$7:$J$460,6,0),"")</f>
        <v/>
      </c>
      <c r="E367" s="22" t="str">
        <f>IFERROR(VLOOKUP($A367,'TruPress Price File'!$A$7:$J$460,8,0),"")</f>
        <v/>
      </c>
      <c r="F367" s="23" t="str">
        <f>IFERROR(VLOOKUP($A367,'TruPress Price File'!$A$7:$J$460,9,0),"")</f>
        <v/>
      </c>
      <c r="G367" s="23" t="str">
        <f t="shared" si="5"/>
        <v/>
      </c>
    </row>
    <row r="368" spans="1:7" ht="15.75" thickBot="1" x14ac:dyDescent="0.3">
      <c r="A368" s="18">
        <v>364</v>
      </c>
      <c r="B368" s="19" t="str">
        <f>IFERROR(VLOOKUP($A368,'TruPress Price File'!$A$7:$J$460,4,0),"")</f>
        <v/>
      </c>
      <c r="C368" s="20" t="str">
        <f>IFERROR(VLOOKUP($A368,'TruPress Price File'!$A$7:$J$460,3,0),"")</f>
        <v/>
      </c>
      <c r="D368" s="21" t="str">
        <f>IFERROR(VLOOKUP($A368,'TruPress Price File'!$A$7:$J$460,6,0),"")</f>
        <v/>
      </c>
      <c r="E368" s="22" t="str">
        <f>IFERROR(VLOOKUP($A368,'TruPress Price File'!$A$7:$J$460,8,0),"")</f>
        <v/>
      </c>
      <c r="F368" s="23" t="str">
        <f>IFERROR(VLOOKUP($A368,'TruPress Price File'!$A$7:$J$460,9,0),"")</f>
        <v/>
      </c>
      <c r="G368" s="23" t="str">
        <f t="shared" si="5"/>
        <v/>
      </c>
    </row>
    <row r="369" spans="1:7" ht="15.75" thickBot="1" x14ac:dyDescent="0.3">
      <c r="A369" s="18">
        <v>365</v>
      </c>
      <c r="B369" s="19" t="str">
        <f>IFERROR(VLOOKUP($A369,'TruPress Price File'!$A$7:$J$460,4,0),"")</f>
        <v/>
      </c>
      <c r="C369" s="20" t="str">
        <f>IFERROR(VLOOKUP($A369,'TruPress Price File'!$A$7:$J$460,3,0),"")</f>
        <v/>
      </c>
      <c r="D369" s="21" t="str">
        <f>IFERROR(VLOOKUP($A369,'TruPress Price File'!$A$7:$J$460,6,0),"")</f>
        <v/>
      </c>
      <c r="E369" s="22" t="str">
        <f>IFERROR(VLOOKUP($A369,'TruPress Price File'!$A$7:$J$460,8,0),"")</f>
        <v/>
      </c>
      <c r="F369" s="23" t="str">
        <f>IFERROR(VLOOKUP($A369,'TruPress Price File'!$A$7:$J$460,9,0),"")</f>
        <v/>
      </c>
      <c r="G369" s="23" t="str">
        <f t="shared" si="5"/>
        <v/>
      </c>
    </row>
    <row r="370" spans="1:7" ht="15.75" thickBot="1" x14ac:dyDescent="0.3">
      <c r="A370" s="18">
        <v>366</v>
      </c>
      <c r="B370" s="19" t="str">
        <f>IFERROR(VLOOKUP($A370,'TruPress Price File'!$A$7:$J$460,4,0),"")</f>
        <v/>
      </c>
      <c r="C370" s="20" t="str">
        <f>IFERROR(VLOOKUP($A370,'TruPress Price File'!$A$7:$J$460,3,0),"")</f>
        <v/>
      </c>
      <c r="D370" s="21" t="str">
        <f>IFERROR(VLOOKUP($A370,'TruPress Price File'!$A$7:$J$460,6,0),"")</f>
        <v/>
      </c>
      <c r="E370" s="22" t="str">
        <f>IFERROR(VLOOKUP($A370,'TruPress Price File'!$A$7:$J$460,8,0),"")</f>
        <v/>
      </c>
      <c r="F370" s="23" t="str">
        <f>IFERROR(VLOOKUP($A370,'TruPress Price File'!$A$7:$J$460,9,0),"")</f>
        <v/>
      </c>
      <c r="G370" s="23" t="str">
        <f t="shared" si="5"/>
        <v/>
      </c>
    </row>
    <row r="371" spans="1:7" ht="15.75" thickBot="1" x14ac:dyDescent="0.3">
      <c r="A371" s="18">
        <v>367</v>
      </c>
      <c r="B371" s="19" t="str">
        <f>IFERROR(VLOOKUP($A371,'TruPress Price File'!$A$7:$J$460,4,0),"")</f>
        <v/>
      </c>
      <c r="C371" s="20" t="str">
        <f>IFERROR(VLOOKUP($A371,'TruPress Price File'!$A$7:$J$460,3,0),"")</f>
        <v/>
      </c>
      <c r="D371" s="21" t="str">
        <f>IFERROR(VLOOKUP($A371,'TruPress Price File'!$A$7:$J$460,6,0),"")</f>
        <v/>
      </c>
      <c r="E371" s="22" t="str">
        <f>IFERROR(VLOOKUP($A371,'TruPress Price File'!$A$7:$J$460,8,0),"")</f>
        <v/>
      </c>
      <c r="F371" s="23" t="str">
        <f>IFERROR(VLOOKUP($A371,'TruPress Price File'!$A$7:$J$460,9,0),"")</f>
        <v/>
      </c>
      <c r="G371" s="23" t="str">
        <f t="shared" si="5"/>
        <v/>
      </c>
    </row>
    <row r="372" spans="1:7" ht="15.75" thickBot="1" x14ac:dyDescent="0.3">
      <c r="A372" s="18">
        <v>368</v>
      </c>
      <c r="B372" s="19" t="str">
        <f>IFERROR(VLOOKUP($A372,'TruPress Price File'!$A$7:$J$460,4,0),"")</f>
        <v/>
      </c>
      <c r="C372" s="20" t="str">
        <f>IFERROR(VLOOKUP($A372,'TruPress Price File'!$A$7:$J$460,3,0),"")</f>
        <v/>
      </c>
      <c r="D372" s="21" t="str">
        <f>IFERROR(VLOOKUP($A372,'TruPress Price File'!$A$7:$J$460,6,0),"")</f>
        <v/>
      </c>
      <c r="E372" s="22" t="str">
        <f>IFERROR(VLOOKUP($A372,'TruPress Price File'!$A$7:$J$460,8,0),"")</f>
        <v/>
      </c>
      <c r="F372" s="23" t="str">
        <f>IFERROR(VLOOKUP($A372,'TruPress Price File'!$A$7:$J$460,9,0),"")</f>
        <v/>
      </c>
      <c r="G372" s="23" t="str">
        <f t="shared" si="5"/>
        <v/>
      </c>
    </row>
    <row r="373" spans="1:7" ht="15.75" thickBot="1" x14ac:dyDescent="0.3">
      <c r="A373" s="18">
        <v>369</v>
      </c>
      <c r="B373" s="19" t="str">
        <f>IFERROR(VLOOKUP($A373,'TruPress Price File'!$A$7:$J$460,4,0),"")</f>
        <v/>
      </c>
      <c r="C373" s="20" t="str">
        <f>IFERROR(VLOOKUP($A373,'TruPress Price File'!$A$7:$J$460,3,0),"")</f>
        <v/>
      </c>
      <c r="D373" s="21" t="str">
        <f>IFERROR(VLOOKUP($A373,'TruPress Price File'!$A$7:$J$460,6,0),"")</f>
        <v/>
      </c>
      <c r="E373" s="22" t="str">
        <f>IFERROR(VLOOKUP($A373,'TruPress Price File'!$A$7:$J$460,8,0),"")</f>
        <v/>
      </c>
      <c r="F373" s="23" t="str">
        <f>IFERROR(VLOOKUP($A373,'TruPress Price File'!$A$7:$J$460,9,0),"")</f>
        <v/>
      </c>
      <c r="G373" s="23" t="str">
        <f t="shared" si="5"/>
        <v/>
      </c>
    </row>
    <row r="374" spans="1:7" ht="15.75" thickBot="1" x14ac:dyDescent="0.3">
      <c r="A374" s="18">
        <v>370</v>
      </c>
      <c r="B374" s="19" t="str">
        <f>IFERROR(VLOOKUP($A374,'TruPress Price File'!$A$7:$J$460,4,0),"")</f>
        <v/>
      </c>
      <c r="C374" s="20" t="str">
        <f>IFERROR(VLOOKUP($A374,'TruPress Price File'!$A$7:$J$460,3,0),"")</f>
        <v/>
      </c>
      <c r="D374" s="21" t="str">
        <f>IFERROR(VLOOKUP($A374,'TruPress Price File'!$A$7:$J$460,6,0),"")</f>
        <v/>
      </c>
      <c r="E374" s="22" t="str">
        <f>IFERROR(VLOOKUP($A374,'TruPress Price File'!$A$7:$J$460,8,0),"")</f>
        <v/>
      </c>
      <c r="F374" s="23" t="str">
        <f>IFERROR(VLOOKUP($A374,'TruPress Price File'!$A$7:$J$460,9,0),"")</f>
        <v/>
      </c>
      <c r="G374" s="23" t="str">
        <f t="shared" si="5"/>
        <v/>
      </c>
    </row>
    <row r="375" spans="1:7" ht="15.75" thickBot="1" x14ac:dyDescent="0.3">
      <c r="A375" s="18">
        <v>371</v>
      </c>
      <c r="B375" s="19" t="str">
        <f>IFERROR(VLOOKUP($A375,'TruPress Price File'!$A$7:$J$460,4,0),"")</f>
        <v/>
      </c>
      <c r="C375" s="20" t="str">
        <f>IFERROR(VLOOKUP($A375,'TruPress Price File'!$A$7:$J$460,3,0),"")</f>
        <v/>
      </c>
      <c r="D375" s="21" t="str">
        <f>IFERROR(VLOOKUP($A375,'TruPress Price File'!$A$7:$J$460,6,0),"")</f>
        <v/>
      </c>
      <c r="E375" s="22" t="str">
        <f>IFERROR(VLOOKUP($A375,'TruPress Price File'!$A$7:$J$460,8,0),"")</f>
        <v/>
      </c>
      <c r="F375" s="23" t="str">
        <f>IFERROR(VLOOKUP($A375,'TruPress Price File'!$A$7:$J$460,9,0),"")</f>
        <v/>
      </c>
      <c r="G375" s="23" t="str">
        <f t="shared" si="5"/>
        <v/>
      </c>
    </row>
    <row r="376" spans="1:7" ht="15.75" thickBot="1" x14ac:dyDescent="0.3">
      <c r="A376" s="18">
        <v>372</v>
      </c>
      <c r="B376" s="19" t="str">
        <f>IFERROR(VLOOKUP($A376,'TruPress Price File'!$A$7:$J$460,4,0),"")</f>
        <v/>
      </c>
      <c r="C376" s="20" t="str">
        <f>IFERROR(VLOOKUP($A376,'TruPress Price File'!$A$7:$J$460,3,0),"")</f>
        <v/>
      </c>
      <c r="D376" s="21" t="str">
        <f>IFERROR(VLOOKUP($A376,'TruPress Price File'!$A$7:$J$460,6,0),"")</f>
        <v/>
      </c>
      <c r="E376" s="22" t="str">
        <f>IFERROR(VLOOKUP($A376,'TruPress Price File'!$A$7:$J$460,8,0),"")</f>
        <v/>
      </c>
      <c r="F376" s="23" t="str">
        <f>IFERROR(VLOOKUP($A376,'TruPress Price File'!$A$7:$J$460,9,0),"")</f>
        <v/>
      </c>
      <c r="G376" s="23" t="str">
        <f t="shared" si="5"/>
        <v/>
      </c>
    </row>
    <row r="377" spans="1:7" ht="15.75" thickBot="1" x14ac:dyDescent="0.3">
      <c r="A377" s="18">
        <v>373</v>
      </c>
      <c r="B377" s="19" t="str">
        <f>IFERROR(VLOOKUP($A377,'TruPress Price File'!$A$7:$J$460,4,0),"")</f>
        <v/>
      </c>
      <c r="C377" s="20" t="str">
        <f>IFERROR(VLOOKUP($A377,'TruPress Price File'!$A$7:$J$460,3,0),"")</f>
        <v/>
      </c>
      <c r="D377" s="21" t="str">
        <f>IFERROR(VLOOKUP($A377,'TruPress Price File'!$A$7:$J$460,6,0),"")</f>
        <v/>
      </c>
      <c r="E377" s="22" t="str">
        <f>IFERROR(VLOOKUP($A377,'TruPress Price File'!$A$7:$J$460,8,0),"")</f>
        <v/>
      </c>
      <c r="F377" s="23" t="str">
        <f>IFERROR(VLOOKUP($A377,'TruPress Price File'!$A$7:$J$460,9,0),"")</f>
        <v/>
      </c>
      <c r="G377" s="23" t="str">
        <f t="shared" si="5"/>
        <v/>
      </c>
    </row>
    <row r="378" spans="1:7" ht="15.75" thickBot="1" x14ac:dyDescent="0.3">
      <c r="A378" s="18">
        <v>374</v>
      </c>
      <c r="B378" s="19" t="str">
        <f>IFERROR(VLOOKUP($A378,'TruPress Price File'!$A$7:$J$460,4,0),"")</f>
        <v/>
      </c>
      <c r="C378" s="20" t="str">
        <f>IFERROR(VLOOKUP($A378,'TruPress Price File'!$A$7:$J$460,3,0),"")</f>
        <v/>
      </c>
      <c r="D378" s="21" t="str">
        <f>IFERROR(VLOOKUP($A378,'TruPress Price File'!$A$7:$J$460,6,0),"")</f>
        <v/>
      </c>
      <c r="E378" s="22" t="str">
        <f>IFERROR(VLOOKUP($A378,'TruPress Price File'!$A$7:$J$460,8,0),"")</f>
        <v/>
      </c>
      <c r="F378" s="23" t="str">
        <f>IFERROR(VLOOKUP($A378,'TruPress Price File'!$A$7:$J$460,9,0),"")</f>
        <v/>
      </c>
      <c r="G378" s="23" t="str">
        <f t="shared" si="5"/>
        <v/>
      </c>
    </row>
    <row r="379" spans="1:7" ht="15.75" thickBot="1" x14ac:dyDescent="0.3">
      <c r="A379" s="18">
        <v>375</v>
      </c>
      <c r="B379" s="19" t="str">
        <f>IFERROR(VLOOKUP($A379,'TruPress Price File'!$A$7:$J$460,4,0),"")</f>
        <v/>
      </c>
      <c r="C379" s="20" t="str">
        <f>IFERROR(VLOOKUP($A379,'TruPress Price File'!$A$7:$J$460,3,0),"")</f>
        <v/>
      </c>
      <c r="D379" s="21" t="str">
        <f>IFERROR(VLOOKUP($A379,'TruPress Price File'!$A$7:$J$460,6,0),"")</f>
        <v/>
      </c>
      <c r="E379" s="22" t="str">
        <f>IFERROR(VLOOKUP($A379,'TruPress Price File'!$A$7:$J$460,8,0),"")</f>
        <v/>
      </c>
      <c r="F379" s="23" t="str">
        <f>IFERROR(VLOOKUP($A379,'TruPress Price File'!$A$7:$J$460,9,0),"")</f>
        <v/>
      </c>
      <c r="G379" s="23" t="str">
        <f t="shared" si="5"/>
        <v/>
      </c>
    </row>
    <row r="380" spans="1:7" ht="15.75" thickBot="1" x14ac:dyDescent="0.3">
      <c r="A380" s="18">
        <v>376</v>
      </c>
      <c r="B380" s="19" t="str">
        <f>IFERROR(VLOOKUP($A380,'TruPress Price File'!$A$7:$J$460,4,0),"")</f>
        <v/>
      </c>
      <c r="C380" s="20" t="str">
        <f>IFERROR(VLOOKUP($A380,'TruPress Price File'!$A$7:$J$460,3,0),"")</f>
        <v/>
      </c>
      <c r="D380" s="21" t="str">
        <f>IFERROR(VLOOKUP($A380,'TruPress Price File'!$A$7:$J$460,6,0),"")</f>
        <v/>
      </c>
      <c r="E380" s="22" t="str">
        <f>IFERROR(VLOOKUP($A380,'TruPress Price File'!$A$7:$J$460,8,0),"")</f>
        <v/>
      </c>
      <c r="F380" s="23" t="str">
        <f>IFERROR(VLOOKUP($A380,'TruPress Price File'!$A$7:$J$460,9,0),"")</f>
        <v/>
      </c>
      <c r="G380" s="23" t="str">
        <f t="shared" si="5"/>
        <v/>
      </c>
    </row>
    <row r="381" spans="1:7" ht="15.75" thickBot="1" x14ac:dyDescent="0.3">
      <c r="A381" s="18">
        <v>377</v>
      </c>
      <c r="B381" s="19" t="str">
        <f>IFERROR(VLOOKUP($A381,'TruPress Price File'!$A$7:$J$460,4,0),"")</f>
        <v/>
      </c>
      <c r="C381" s="20" t="str">
        <f>IFERROR(VLOOKUP($A381,'TruPress Price File'!$A$7:$J$460,3,0),"")</f>
        <v/>
      </c>
      <c r="D381" s="21" t="str">
        <f>IFERROR(VLOOKUP($A381,'TruPress Price File'!$A$7:$J$460,6,0),"")</f>
        <v/>
      </c>
      <c r="E381" s="22" t="str">
        <f>IFERROR(VLOOKUP($A381,'TruPress Price File'!$A$7:$J$460,8,0),"")</f>
        <v/>
      </c>
      <c r="F381" s="23" t="str">
        <f>IFERROR(VLOOKUP($A381,'TruPress Price File'!$A$7:$J$460,9,0),"")</f>
        <v/>
      </c>
      <c r="G381" s="23" t="str">
        <f t="shared" si="5"/>
        <v/>
      </c>
    </row>
    <row r="382" spans="1:7" ht="15.75" thickBot="1" x14ac:dyDescent="0.3">
      <c r="A382" s="18">
        <v>378</v>
      </c>
      <c r="B382" s="19" t="str">
        <f>IFERROR(VLOOKUP($A382,'TruPress Price File'!$A$7:$J$460,4,0),"")</f>
        <v/>
      </c>
      <c r="C382" s="20" t="str">
        <f>IFERROR(VLOOKUP($A382,'TruPress Price File'!$A$7:$J$460,3,0),"")</f>
        <v/>
      </c>
      <c r="D382" s="21" t="str">
        <f>IFERROR(VLOOKUP($A382,'TruPress Price File'!$A$7:$J$460,6,0),"")</f>
        <v/>
      </c>
      <c r="E382" s="22" t="str">
        <f>IFERROR(VLOOKUP($A382,'TruPress Price File'!$A$7:$J$460,8,0),"")</f>
        <v/>
      </c>
      <c r="F382" s="23" t="str">
        <f>IFERROR(VLOOKUP($A382,'TruPress Price File'!$A$7:$J$460,9,0),"")</f>
        <v/>
      </c>
      <c r="G382" s="23" t="str">
        <f t="shared" si="5"/>
        <v/>
      </c>
    </row>
    <row r="383" spans="1:7" ht="15.75" thickBot="1" x14ac:dyDescent="0.3">
      <c r="A383" s="18">
        <v>379</v>
      </c>
      <c r="B383" s="19" t="str">
        <f>IFERROR(VLOOKUP($A383,'TruPress Price File'!$A$7:$J$460,4,0),"")</f>
        <v/>
      </c>
      <c r="C383" s="20" t="str">
        <f>IFERROR(VLOOKUP($A383,'TruPress Price File'!$A$7:$J$460,3,0),"")</f>
        <v/>
      </c>
      <c r="D383" s="21" t="str">
        <f>IFERROR(VLOOKUP($A383,'TruPress Price File'!$A$7:$J$460,6,0),"")</f>
        <v/>
      </c>
      <c r="E383" s="22" t="str">
        <f>IFERROR(VLOOKUP($A383,'TruPress Price File'!$A$7:$J$460,8,0),"")</f>
        <v/>
      </c>
      <c r="F383" s="23" t="str">
        <f>IFERROR(VLOOKUP($A383,'TruPress Price File'!$A$7:$J$460,9,0),"")</f>
        <v/>
      </c>
      <c r="G383" s="23" t="str">
        <f t="shared" si="5"/>
        <v/>
      </c>
    </row>
    <row r="384" spans="1:7" ht="15.75" thickBot="1" x14ac:dyDescent="0.3">
      <c r="A384" s="18">
        <v>380</v>
      </c>
      <c r="B384" s="19" t="str">
        <f>IFERROR(VLOOKUP($A384,'TruPress Price File'!$A$7:$J$460,4,0),"")</f>
        <v/>
      </c>
      <c r="C384" s="20" t="str">
        <f>IFERROR(VLOOKUP($A384,'TruPress Price File'!$A$7:$J$460,3,0),"")</f>
        <v/>
      </c>
      <c r="D384" s="21" t="str">
        <f>IFERROR(VLOOKUP($A384,'TruPress Price File'!$A$7:$J$460,6,0),"")</f>
        <v/>
      </c>
      <c r="E384" s="22" t="str">
        <f>IFERROR(VLOOKUP($A384,'TruPress Price File'!$A$7:$J$460,8,0),"")</f>
        <v/>
      </c>
      <c r="F384" s="23" t="str">
        <f>IFERROR(VLOOKUP($A384,'TruPress Price File'!$A$7:$J$460,9,0),"")</f>
        <v/>
      </c>
      <c r="G384" s="23" t="str">
        <f t="shared" si="5"/>
        <v/>
      </c>
    </row>
    <row r="385" spans="1:7" ht="15.75" thickBot="1" x14ac:dyDescent="0.3">
      <c r="A385" s="18">
        <v>381</v>
      </c>
      <c r="B385" s="19" t="str">
        <f>IFERROR(VLOOKUP($A385,'TruPress Price File'!$A$7:$J$460,4,0),"")</f>
        <v/>
      </c>
      <c r="C385" s="20" t="str">
        <f>IFERROR(VLOOKUP($A385,'TruPress Price File'!$A$7:$J$460,3,0),"")</f>
        <v/>
      </c>
      <c r="D385" s="21" t="str">
        <f>IFERROR(VLOOKUP($A385,'TruPress Price File'!$A$7:$J$460,6,0),"")</f>
        <v/>
      </c>
      <c r="E385" s="22" t="str">
        <f>IFERROR(VLOOKUP($A385,'TruPress Price File'!$A$7:$J$460,8,0),"")</f>
        <v/>
      </c>
      <c r="F385" s="23" t="str">
        <f>IFERROR(VLOOKUP($A385,'TruPress Price File'!$A$7:$J$460,9,0),"")</f>
        <v/>
      </c>
      <c r="G385" s="23" t="str">
        <f t="shared" si="5"/>
        <v/>
      </c>
    </row>
    <row r="386" spans="1:7" ht="15.75" thickBot="1" x14ac:dyDescent="0.3">
      <c r="A386" s="18">
        <v>382</v>
      </c>
      <c r="B386" s="19" t="str">
        <f>IFERROR(VLOOKUP($A386,'TruPress Price File'!$A$7:$J$460,4,0),"")</f>
        <v/>
      </c>
      <c r="C386" s="20" t="str">
        <f>IFERROR(VLOOKUP($A386,'TruPress Price File'!$A$7:$J$460,3,0),"")</f>
        <v/>
      </c>
      <c r="D386" s="21" t="str">
        <f>IFERROR(VLOOKUP($A386,'TruPress Price File'!$A$7:$J$460,6,0),"")</f>
        <v/>
      </c>
      <c r="E386" s="22" t="str">
        <f>IFERROR(VLOOKUP($A386,'TruPress Price File'!$A$7:$J$460,8,0),"")</f>
        <v/>
      </c>
      <c r="F386" s="23" t="str">
        <f>IFERROR(VLOOKUP($A386,'TruPress Price File'!$A$7:$J$460,9,0),"")</f>
        <v/>
      </c>
      <c r="G386" s="23" t="str">
        <f t="shared" si="5"/>
        <v/>
      </c>
    </row>
    <row r="387" spans="1:7" ht="15.75" thickBot="1" x14ac:dyDescent="0.3">
      <c r="A387" s="18">
        <v>383</v>
      </c>
      <c r="B387" s="19" t="str">
        <f>IFERROR(VLOOKUP($A387,'TruPress Price File'!$A$7:$J$460,4,0),"")</f>
        <v/>
      </c>
      <c r="C387" s="20" t="str">
        <f>IFERROR(VLOOKUP($A387,'TruPress Price File'!$A$7:$J$460,3,0),"")</f>
        <v/>
      </c>
      <c r="D387" s="21" t="str">
        <f>IFERROR(VLOOKUP($A387,'TruPress Price File'!$A$7:$J$460,6,0),"")</f>
        <v/>
      </c>
      <c r="E387" s="22" t="str">
        <f>IFERROR(VLOOKUP($A387,'TruPress Price File'!$A$7:$J$460,8,0),"")</f>
        <v/>
      </c>
      <c r="F387" s="23" t="str">
        <f>IFERROR(VLOOKUP($A387,'TruPress Price File'!$A$7:$J$460,9,0),"")</f>
        <v/>
      </c>
      <c r="G387" s="23" t="str">
        <f t="shared" si="5"/>
        <v/>
      </c>
    </row>
    <row r="388" spans="1:7" ht="15.75" thickBot="1" x14ac:dyDescent="0.3">
      <c r="A388" s="18">
        <v>384</v>
      </c>
      <c r="B388" s="19" t="str">
        <f>IFERROR(VLOOKUP($A388,'TruPress Price File'!$A$7:$J$460,4,0),"")</f>
        <v/>
      </c>
      <c r="C388" s="20" t="str">
        <f>IFERROR(VLOOKUP($A388,'TruPress Price File'!$A$7:$J$460,3,0),"")</f>
        <v/>
      </c>
      <c r="D388" s="21" t="str">
        <f>IFERROR(VLOOKUP($A388,'TruPress Price File'!$A$7:$J$460,6,0),"")</f>
        <v/>
      </c>
      <c r="E388" s="22" t="str">
        <f>IFERROR(VLOOKUP($A388,'TruPress Price File'!$A$7:$J$460,8,0),"")</f>
        <v/>
      </c>
      <c r="F388" s="23" t="str">
        <f>IFERROR(VLOOKUP($A388,'TruPress Price File'!$A$7:$J$460,9,0),"")</f>
        <v/>
      </c>
      <c r="G388" s="23" t="str">
        <f t="shared" si="5"/>
        <v/>
      </c>
    </row>
    <row r="389" spans="1:7" ht="15.75" thickBot="1" x14ac:dyDescent="0.3">
      <c r="A389" s="18">
        <v>385</v>
      </c>
      <c r="B389" s="19" t="str">
        <f>IFERROR(VLOOKUP($A389,'TruPress Price File'!$A$7:$J$460,4,0),"")</f>
        <v/>
      </c>
      <c r="C389" s="20" t="str">
        <f>IFERROR(VLOOKUP($A389,'TruPress Price File'!$A$7:$J$460,3,0),"")</f>
        <v/>
      </c>
      <c r="D389" s="21" t="str">
        <f>IFERROR(VLOOKUP($A389,'TruPress Price File'!$A$7:$J$460,6,0),"")</f>
        <v/>
      </c>
      <c r="E389" s="22" t="str">
        <f>IFERROR(VLOOKUP($A389,'TruPress Price File'!$A$7:$J$460,8,0),"")</f>
        <v/>
      </c>
      <c r="F389" s="23" t="str">
        <f>IFERROR(VLOOKUP($A389,'TruPress Price File'!$A$7:$J$460,9,0),"")</f>
        <v/>
      </c>
      <c r="G389" s="23" t="str">
        <f t="shared" si="5"/>
        <v/>
      </c>
    </row>
    <row r="390" spans="1:7" ht="15.75" thickBot="1" x14ac:dyDescent="0.3">
      <c r="A390" s="18">
        <v>386</v>
      </c>
      <c r="B390" s="19" t="str">
        <f>IFERROR(VLOOKUP($A390,'TruPress Price File'!$A$7:$J$460,4,0),"")</f>
        <v/>
      </c>
      <c r="C390" s="20" t="str">
        <f>IFERROR(VLOOKUP($A390,'TruPress Price File'!$A$7:$J$460,3,0),"")</f>
        <v/>
      </c>
      <c r="D390" s="21" t="str">
        <f>IFERROR(VLOOKUP($A390,'TruPress Price File'!$A$7:$J$460,6,0),"")</f>
        <v/>
      </c>
      <c r="E390" s="22" t="str">
        <f>IFERROR(VLOOKUP($A390,'TruPress Price File'!$A$7:$J$460,8,0),"")</f>
        <v/>
      </c>
      <c r="F390" s="23" t="str">
        <f>IFERROR(VLOOKUP($A390,'TruPress Price File'!$A$7:$J$460,9,0),"")</f>
        <v/>
      </c>
      <c r="G390" s="23" t="str">
        <f t="shared" ref="G390:G453" si="6">IFERROR(F390-(F390*$H$3%),"")</f>
        <v/>
      </c>
    </row>
    <row r="391" spans="1:7" ht="15.75" thickBot="1" x14ac:dyDescent="0.3">
      <c r="A391" s="18">
        <v>387</v>
      </c>
      <c r="B391" s="19" t="str">
        <f>IFERROR(VLOOKUP($A391,'TruPress Price File'!$A$7:$J$460,4,0),"")</f>
        <v/>
      </c>
      <c r="C391" s="20" t="str">
        <f>IFERROR(VLOOKUP($A391,'TruPress Price File'!$A$7:$J$460,3,0),"")</f>
        <v/>
      </c>
      <c r="D391" s="21" t="str">
        <f>IFERROR(VLOOKUP($A391,'TruPress Price File'!$A$7:$J$460,6,0),"")</f>
        <v/>
      </c>
      <c r="E391" s="22" t="str">
        <f>IFERROR(VLOOKUP($A391,'TruPress Price File'!$A$7:$J$460,8,0),"")</f>
        <v/>
      </c>
      <c r="F391" s="23" t="str">
        <f>IFERROR(VLOOKUP($A391,'TruPress Price File'!$A$7:$J$460,9,0),"")</f>
        <v/>
      </c>
      <c r="G391" s="23" t="str">
        <f t="shared" si="6"/>
        <v/>
      </c>
    </row>
    <row r="392" spans="1:7" ht="15.75" thickBot="1" x14ac:dyDescent="0.3">
      <c r="A392" s="18">
        <v>388</v>
      </c>
      <c r="B392" s="19" t="str">
        <f>IFERROR(VLOOKUP($A392,'TruPress Price File'!$A$7:$J$460,4,0),"")</f>
        <v/>
      </c>
      <c r="C392" s="20" t="str">
        <f>IFERROR(VLOOKUP($A392,'TruPress Price File'!$A$7:$J$460,3,0),"")</f>
        <v/>
      </c>
      <c r="D392" s="21" t="str">
        <f>IFERROR(VLOOKUP($A392,'TruPress Price File'!$A$7:$J$460,6,0),"")</f>
        <v/>
      </c>
      <c r="E392" s="22" t="str">
        <f>IFERROR(VLOOKUP($A392,'TruPress Price File'!$A$7:$J$460,8,0),"")</f>
        <v/>
      </c>
      <c r="F392" s="23" t="str">
        <f>IFERROR(VLOOKUP($A392,'TruPress Price File'!$A$7:$J$460,9,0),"")</f>
        <v/>
      </c>
      <c r="G392" s="23" t="str">
        <f t="shared" si="6"/>
        <v/>
      </c>
    </row>
    <row r="393" spans="1:7" ht="15.75" thickBot="1" x14ac:dyDescent="0.3">
      <c r="A393" s="18">
        <v>389</v>
      </c>
      <c r="B393" s="19" t="str">
        <f>IFERROR(VLOOKUP($A393,'TruPress Price File'!$A$7:$J$460,4,0),"")</f>
        <v/>
      </c>
      <c r="C393" s="20" t="str">
        <f>IFERROR(VLOOKUP($A393,'TruPress Price File'!$A$7:$J$460,3,0),"")</f>
        <v/>
      </c>
      <c r="D393" s="21" t="str">
        <f>IFERROR(VLOOKUP($A393,'TruPress Price File'!$A$7:$J$460,6,0),"")</f>
        <v/>
      </c>
      <c r="E393" s="22" t="str">
        <f>IFERROR(VLOOKUP($A393,'TruPress Price File'!$A$7:$J$460,8,0),"")</f>
        <v/>
      </c>
      <c r="F393" s="23" t="str">
        <f>IFERROR(VLOOKUP($A393,'TruPress Price File'!$A$7:$J$460,9,0),"")</f>
        <v/>
      </c>
      <c r="G393" s="23" t="str">
        <f t="shared" si="6"/>
        <v/>
      </c>
    </row>
    <row r="394" spans="1:7" ht="15.75" thickBot="1" x14ac:dyDescent="0.3">
      <c r="A394" s="18">
        <v>390</v>
      </c>
      <c r="B394" s="19" t="str">
        <f>IFERROR(VLOOKUP($A394,'TruPress Price File'!$A$7:$J$460,4,0),"")</f>
        <v/>
      </c>
      <c r="C394" s="20" t="str">
        <f>IFERROR(VLOOKUP($A394,'TruPress Price File'!$A$7:$J$460,3,0),"")</f>
        <v/>
      </c>
      <c r="D394" s="21" t="str">
        <f>IFERROR(VLOOKUP($A394,'TruPress Price File'!$A$7:$J$460,6,0),"")</f>
        <v/>
      </c>
      <c r="E394" s="22" t="str">
        <f>IFERROR(VLOOKUP($A394,'TruPress Price File'!$A$7:$J$460,8,0),"")</f>
        <v/>
      </c>
      <c r="F394" s="23" t="str">
        <f>IFERROR(VLOOKUP($A394,'TruPress Price File'!$A$7:$J$460,9,0),"")</f>
        <v/>
      </c>
      <c r="G394" s="23" t="str">
        <f t="shared" si="6"/>
        <v/>
      </c>
    </row>
    <row r="395" spans="1:7" ht="15.75" thickBot="1" x14ac:dyDescent="0.3">
      <c r="A395" s="18">
        <v>391</v>
      </c>
      <c r="B395" s="19" t="str">
        <f>IFERROR(VLOOKUP($A395,'TruPress Price File'!$A$7:$J$460,4,0),"")</f>
        <v/>
      </c>
      <c r="C395" s="20" t="str">
        <f>IFERROR(VLOOKUP($A395,'TruPress Price File'!$A$7:$J$460,3,0),"")</f>
        <v/>
      </c>
      <c r="D395" s="21" t="str">
        <f>IFERROR(VLOOKUP($A395,'TruPress Price File'!$A$7:$J$460,6,0),"")</f>
        <v/>
      </c>
      <c r="E395" s="22" t="str">
        <f>IFERROR(VLOOKUP($A395,'TruPress Price File'!$A$7:$J$460,8,0),"")</f>
        <v/>
      </c>
      <c r="F395" s="23" t="str">
        <f>IFERROR(VLOOKUP($A395,'TruPress Price File'!$A$7:$J$460,9,0),"")</f>
        <v/>
      </c>
      <c r="G395" s="23" t="str">
        <f t="shared" si="6"/>
        <v/>
      </c>
    </row>
    <row r="396" spans="1:7" ht="15.75" thickBot="1" x14ac:dyDescent="0.3">
      <c r="A396" s="18">
        <v>392</v>
      </c>
      <c r="B396" s="19" t="str">
        <f>IFERROR(VLOOKUP($A396,'TruPress Price File'!$A$7:$J$460,4,0),"")</f>
        <v/>
      </c>
      <c r="C396" s="20" t="str">
        <f>IFERROR(VLOOKUP($A396,'TruPress Price File'!$A$7:$J$460,3,0),"")</f>
        <v/>
      </c>
      <c r="D396" s="21" t="str">
        <f>IFERROR(VLOOKUP($A396,'TruPress Price File'!$A$7:$J$460,6,0),"")</f>
        <v/>
      </c>
      <c r="E396" s="22" t="str">
        <f>IFERROR(VLOOKUP($A396,'TruPress Price File'!$A$7:$J$460,8,0),"")</f>
        <v/>
      </c>
      <c r="F396" s="23" t="str">
        <f>IFERROR(VLOOKUP($A396,'TruPress Price File'!$A$7:$J$460,9,0),"")</f>
        <v/>
      </c>
      <c r="G396" s="23" t="str">
        <f t="shared" si="6"/>
        <v/>
      </c>
    </row>
    <row r="397" spans="1:7" ht="15.75" thickBot="1" x14ac:dyDescent="0.3">
      <c r="A397" s="18">
        <v>393</v>
      </c>
      <c r="B397" s="19" t="str">
        <f>IFERROR(VLOOKUP($A397,'TruPress Price File'!$A$7:$J$460,4,0),"")</f>
        <v/>
      </c>
      <c r="C397" s="20" t="str">
        <f>IFERROR(VLOOKUP($A397,'TruPress Price File'!$A$7:$J$460,3,0),"")</f>
        <v/>
      </c>
      <c r="D397" s="21" t="str">
        <f>IFERROR(VLOOKUP($A397,'TruPress Price File'!$A$7:$J$460,6,0),"")</f>
        <v/>
      </c>
      <c r="E397" s="22" t="str">
        <f>IFERROR(VLOOKUP($A397,'TruPress Price File'!$A$7:$J$460,8,0),"")</f>
        <v/>
      </c>
      <c r="F397" s="23" t="str">
        <f>IFERROR(VLOOKUP($A397,'TruPress Price File'!$A$7:$J$460,9,0),"")</f>
        <v/>
      </c>
      <c r="G397" s="23" t="str">
        <f t="shared" si="6"/>
        <v/>
      </c>
    </row>
    <row r="398" spans="1:7" ht="15.75" thickBot="1" x14ac:dyDescent="0.3">
      <c r="A398" s="18">
        <v>394</v>
      </c>
      <c r="B398" s="19" t="str">
        <f>IFERROR(VLOOKUP($A398,'TruPress Price File'!$A$7:$J$460,4,0),"")</f>
        <v/>
      </c>
      <c r="C398" s="20" t="str">
        <f>IFERROR(VLOOKUP($A398,'TruPress Price File'!$A$7:$J$460,3,0),"")</f>
        <v/>
      </c>
      <c r="D398" s="21" t="str">
        <f>IFERROR(VLOOKUP($A398,'TruPress Price File'!$A$7:$J$460,6,0),"")</f>
        <v/>
      </c>
      <c r="E398" s="22" t="str">
        <f>IFERROR(VLOOKUP($A398,'TruPress Price File'!$A$7:$J$460,8,0),"")</f>
        <v/>
      </c>
      <c r="F398" s="23" t="str">
        <f>IFERROR(VLOOKUP($A398,'TruPress Price File'!$A$7:$J$460,9,0),"")</f>
        <v/>
      </c>
      <c r="G398" s="23" t="str">
        <f t="shared" si="6"/>
        <v/>
      </c>
    </row>
    <row r="399" spans="1:7" ht="15.75" thickBot="1" x14ac:dyDescent="0.3">
      <c r="A399" s="18">
        <v>395</v>
      </c>
      <c r="B399" s="19" t="str">
        <f>IFERROR(VLOOKUP($A399,'TruPress Price File'!$A$7:$J$460,4,0),"")</f>
        <v/>
      </c>
      <c r="C399" s="20" t="str">
        <f>IFERROR(VLOOKUP($A399,'TruPress Price File'!$A$7:$J$460,3,0),"")</f>
        <v/>
      </c>
      <c r="D399" s="21" t="str">
        <f>IFERROR(VLOOKUP($A399,'TruPress Price File'!$A$7:$J$460,6,0),"")</f>
        <v/>
      </c>
      <c r="E399" s="22" t="str">
        <f>IFERROR(VLOOKUP($A399,'TruPress Price File'!$A$7:$J$460,8,0),"")</f>
        <v/>
      </c>
      <c r="F399" s="23" t="str">
        <f>IFERROR(VLOOKUP($A399,'TruPress Price File'!$A$7:$J$460,9,0),"")</f>
        <v/>
      </c>
      <c r="G399" s="23" t="str">
        <f t="shared" si="6"/>
        <v/>
      </c>
    </row>
    <row r="400" spans="1:7" ht="15.75" thickBot="1" x14ac:dyDescent="0.3">
      <c r="A400" s="18">
        <v>396</v>
      </c>
      <c r="B400" s="19" t="str">
        <f>IFERROR(VLOOKUP($A400,'TruPress Price File'!$A$7:$J$460,4,0),"")</f>
        <v/>
      </c>
      <c r="C400" s="20" t="str">
        <f>IFERROR(VLOOKUP($A400,'TruPress Price File'!$A$7:$J$460,3,0),"")</f>
        <v/>
      </c>
      <c r="D400" s="21" t="str">
        <f>IFERROR(VLOOKUP($A400,'TruPress Price File'!$A$7:$J$460,6,0),"")</f>
        <v/>
      </c>
      <c r="E400" s="22" t="str">
        <f>IFERROR(VLOOKUP($A400,'TruPress Price File'!$A$7:$J$460,8,0),"")</f>
        <v/>
      </c>
      <c r="F400" s="23" t="str">
        <f>IFERROR(VLOOKUP($A400,'TruPress Price File'!$A$7:$J$460,9,0),"")</f>
        <v/>
      </c>
      <c r="G400" s="23" t="str">
        <f t="shared" si="6"/>
        <v/>
      </c>
    </row>
    <row r="401" spans="1:7" ht="15.75" thickBot="1" x14ac:dyDescent="0.3">
      <c r="A401" s="18">
        <v>397</v>
      </c>
      <c r="B401" s="19" t="str">
        <f>IFERROR(VLOOKUP($A401,'TruPress Price File'!$A$7:$J$460,4,0),"")</f>
        <v/>
      </c>
      <c r="C401" s="20" t="str">
        <f>IFERROR(VLOOKUP($A401,'TruPress Price File'!$A$7:$J$460,3,0),"")</f>
        <v/>
      </c>
      <c r="D401" s="21" t="str">
        <f>IFERROR(VLOOKUP($A401,'TruPress Price File'!$A$7:$J$460,6,0),"")</f>
        <v/>
      </c>
      <c r="E401" s="22" t="str">
        <f>IFERROR(VLOOKUP($A401,'TruPress Price File'!$A$7:$J$460,8,0),"")</f>
        <v/>
      </c>
      <c r="F401" s="23" t="str">
        <f>IFERROR(VLOOKUP($A401,'TruPress Price File'!$A$7:$J$460,9,0),"")</f>
        <v/>
      </c>
      <c r="G401" s="23" t="str">
        <f t="shared" si="6"/>
        <v/>
      </c>
    </row>
    <row r="402" spans="1:7" ht="15.75" thickBot="1" x14ac:dyDescent="0.3">
      <c r="A402" s="18">
        <v>398</v>
      </c>
      <c r="B402" s="19" t="str">
        <f>IFERROR(VLOOKUP($A402,'TruPress Price File'!$A$7:$J$460,4,0),"")</f>
        <v/>
      </c>
      <c r="C402" s="20" t="str">
        <f>IFERROR(VLOOKUP($A402,'TruPress Price File'!$A$7:$J$460,3,0),"")</f>
        <v/>
      </c>
      <c r="D402" s="21" t="str">
        <f>IFERROR(VLOOKUP($A402,'TruPress Price File'!$A$7:$J$460,6,0),"")</f>
        <v/>
      </c>
      <c r="E402" s="22" t="str">
        <f>IFERROR(VLOOKUP($A402,'TruPress Price File'!$A$7:$J$460,8,0),"")</f>
        <v/>
      </c>
      <c r="F402" s="23" t="str">
        <f>IFERROR(VLOOKUP($A402,'TruPress Price File'!$A$7:$J$460,9,0),"")</f>
        <v/>
      </c>
      <c r="G402" s="23" t="str">
        <f t="shared" si="6"/>
        <v/>
      </c>
    </row>
    <row r="403" spans="1:7" ht="15.75" thickBot="1" x14ac:dyDescent="0.3">
      <c r="A403" s="18">
        <v>399</v>
      </c>
      <c r="B403" s="19" t="str">
        <f>IFERROR(VLOOKUP($A403,'TruPress Price File'!$A$7:$J$460,4,0),"")</f>
        <v/>
      </c>
      <c r="C403" s="20" t="str">
        <f>IFERROR(VLOOKUP($A403,'TruPress Price File'!$A$7:$J$460,3,0),"")</f>
        <v/>
      </c>
      <c r="D403" s="21" t="str">
        <f>IFERROR(VLOOKUP($A403,'TruPress Price File'!$A$7:$J$460,6,0),"")</f>
        <v/>
      </c>
      <c r="E403" s="22" t="str">
        <f>IFERROR(VLOOKUP($A403,'TruPress Price File'!$A$7:$J$460,8,0),"")</f>
        <v/>
      </c>
      <c r="F403" s="23" t="str">
        <f>IFERROR(VLOOKUP($A403,'TruPress Price File'!$A$7:$J$460,9,0),"")</f>
        <v/>
      </c>
      <c r="G403" s="23" t="str">
        <f t="shared" si="6"/>
        <v/>
      </c>
    </row>
    <row r="404" spans="1:7" ht="15.75" thickBot="1" x14ac:dyDescent="0.3">
      <c r="A404" s="18">
        <v>400</v>
      </c>
      <c r="B404" s="19" t="str">
        <f>IFERROR(VLOOKUP($A404,'TruPress Price File'!$A$7:$J$460,4,0),"")</f>
        <v/>
      </c>
      <c r="C404" s="20" t="str">
        <f>IFERROR(VLOOKUP($A404,'TruPress Price File'!$A$7:$J$460,3,0),"")</f>
        <v/>
      </c>
      <c r="D404" s="21" t="str">
        <f>IFERROR(VLOOKUP($A404,'TruPress Price File'!$A$7:$J$460,6,0),"")</f>
        <v/>
      </c>
      <c r="E404" s="22" t="str">
        <f>IFERROR(VLOOKUP($A404,'TruPress Price File'!$A$7:$J$460,8,0),"")</f>
        <v/>
      </c>
      <c r="F404" s="23" t="str">
        <f>IFERROR(VLOOKUP($A404,'TruPress Price File'!$A$7:$J$460,9,0),"")</f>
        <v/>
      </c>
      <c r="G404" s="23" t="str">
        <f t="shared" si="6"/>
        <v/>
      </c>
    </row>
    <row r="405" spans="1:7" ht="15.75" thickBot="1" x14ac:dyDescent="0.3">
      <c r="A405" s="18">
        <v>401</v>
      </c>
      <c r="B405" s="19" t="str">
        <f>IFERROR(VLOOKUP($A405,'TruPress Price File'!$A$7:$J$460,4,0),"")</f>
        <v/>
      </c>
      <c r="C405" s="20" t="str">
        <f>IFERROR(VLOOKUP($A405,'TruPress Price File'!$A$7:$J$460,3,0),"")</f>
        <v/>
      </c>
      <c r="D405" s="21" t="str">
        <f>IFERROR(VLOOKUP($A405,'TruPress Price File'!$A$7:$J$460,6,0),"")</f>
        <v/>
      </c>
      <c r="E405" s="22" t="str">
        <f>IFERROR(VLOOKUP($A405,'TruPress Price File'!$A$7:$J$460,8,0),"")</f>
        <v/>
      </c>
      <c r="F405" s="23" t="str">
        <f>IFERROR(VLOOKUP($A405,'TruPress Price File'!$A$7:$J$460,9,0),"")</f>
        <v/>
      </c>
      <c r="G405" s="23" t="str">
        <f t="shared" si="6"/>
        <v/>
      </c>
    </row>
    <row r="406" spans="1:7" ht="15.75" thickBot="1" x14ac:dyDescent="0.3">
      <c r="A406" s="18">
        <v>402</v>
      </c>
      <c r="B406" s="19" t="str">
        <f>IFERROR(VLOOKUP($A406,'TruPress Price File'!$A$7:$J$460,4,0),"")</f>
        <v/>
      </c>
      <c r="C406" s="20" t="str">
        <f>IFERROR(VLOOKUP($A406,'TruPress Price File'!$A$7:$J$460,3,0),"")</f>
        <v/>
      </c>
      <c r="D406" s="21" t="str">
        <f>IFERROR(VLOOKUP($A406,'TruPress Price File'!$A$7:$J$460,6,0),"")</f>
        <v/>
      </c>
      <c r="E406" s="22" t="str">
        <f>IFERROR(VLOOKUP($A406,'TruPress Price File'!$A$7:$J$460,8,0),"")</f>
        <v/>
      </c>
      <c r="F406" s="23" t="str">
        <f>IFERROR(VLOOKUP($A406,'TruPress Price File'!$A$7:$J$460,9,0),"")</f>
        <v/>
      </c>
      <c r="G406" s="23" t="str">
        <f t="shared" si="6"/>
        <v/>
      </c>
    </row>
    <row r="407" spans="1:7" ht="15.75" thickBot="1" x14ac:dyDescent="0.3">
      <c r="A407" s="18">
        <v>403</v>
      </c>
      <c r="B407" s="19" t="str">
        <f>IFERROR(VLOOKUP($A407,'TruPress Price File'!$A$7:$J$460,4,0),"")</f>
        <v/>
      </c>
      <c r="C407" s="20" t="str">
        <f>IFERROR(VLOOKUP($A407,'TruPress Price File'!$A$7:$J$460,3,0),"")</f>
        <v/>
      </c>
      <c r="D407" s="21" t="str">
        <f>IFERROR(VLOOKUP($A407,'TruPress Price File'!$A$7:$J$460,6,0),"")</f>
        <v/>
      </c>
      <c r="E407" s="22" t="str">
        <f>IFERROR(VLOOKUP($A407,'TruPress Price File'!$A$7:$J$460,8,0),"")</f>
        <v/>
      </c>
      <c r="F407" s="23" t="str">
        <f>IFERROR(VLOOKUP($A407,'TruPress Price File'!$A$7:$J$460,9,0),"")</f>
        <v/>
      </c>
      <c r="G407" s="23" t="str">
        <f t="shared" si="6"/>
        <v/>
      </c>
    </row>
    <row r="408" spans="1:7" ht="15.75" thickBot="1" x14ac:dyDescent="0.3">
      <c r="A408" s="18">
        <v>404</v>
      </c>
      <c r="B408" s="19" t="str">
        <f>IFERROR(VLOOKUP($A408,'TruPress Price File'!$A$7:$J$460,4,0),"")</f>
        <v/>
      </c>
      <c r="C408" s="20" t="str">
        <f>IFERROR(VLOOKUP($A408,'TruPress Price File'!$A$7:$J$460,3,0),"")</f>
        <v/>
      </c>
      <c r="D408" s="21" t="str">
        <f>IFERROR(VLOOKUP($A408,'TruPress Price File'!$A$7:$J$460,6,0),"")</f>
        <v/>
      </c>
      <c r="E408" s="22" t="str">
        <f>IFERROR(VLOOKUP($A408,'TruPress Price File'!$A$7:$J$460,8,0),"")</f>
        <v/>
      </c>
      <c r="F408" s="23" t="str">
        <f>IFERROR(VLOOKUP($A408,'TruPress Price File'!$A$7:$J$460,9,0),"")</f>
        <v/>
      </c>
      <c r="G408" s="23" t="str">
        <f t="shared" si="6"/>
        <v/>
      </c>
    </row>
    <row r="409" spans="1:7" ht="15.75" thickBot="1" x14ac:dyDescent="0.3">
      <c r="A409" s="18">
        <v>405</v>
      </c>
      <c r="B409" s="19" t="str">
        <f>IFERROR(VLOOKUP($A409,'TruPress Price File'!$A$7:$J$460,4,0),"")</f>
        <v/>
      </c>
      <c r="C409" s="20" t="str">
        <f>IFERROR(VLOOKUP($A409,'TruPress Price File'!$A$7:$J$460,3,0),"")</f>
        <v/>
      </c>
      <c r="D409" s="21" t="str">
        <f>IFERROR(VLOOKUP($A409,'TruPress Price File'!$A$7:$J$460,6,0),"")</f>
        <v/>
      </c>
      <c r="E409" s="22" t="str">
        <f>IFERROR(VLOOKUP($A409,'TruPress Price File'!$A$7:$J$460,8,0),"")</f>
        <v/>
      </c>
      <c r="F409" s="23" t="str">
        <f>IFERROR(VLOOKUP($A409,'TruPress Price File'!$A$7:$J$460,9,0),"")</f>
        <v/>
      </c>
      <c r="G409" s="23" t="str">
        <f t="shared" si="6"/>
        <v/>
      </c>
    </row>
    <row r="410" spans="1:7" ht="15.75" thickBot="1" x14ac:dyDescent="0.3">
      <c r="A410" s="18">
        <v>406</v>
      </c>
      <c r="B410" s="19" t="str">
        <f>IFERROR(VLOOKUP($A410,'TruPress Price File'!$A$7:$J$460,4,0),"")</f>
        <v/>
      </c>
      <c r="C410" s="20" t="str">
        <f>IFERROR(VLOOKUP($A410,'TruPress Price File'!$A$7:$J$460,3,0),"")</f>
        <v/>
      </c>
      <c r="D410" s="21" t="str">
        <f>IFERROR(VLOOKUP($A410,'TruPress Price File'!$A$7:$J$460,6,0),"")</f>
        <v/>
      </c>
      <c r="E410" s="22" t="str">
        <f>IFERROR(VLOOKUP($A410,'TruPress Price File'!$A$7:$J$460,8,0),"")</f>
        <v/>
      </c>
      <c r="F410" s="23" t="str">
        <f>IFERROR(VLOOKUP($A410,'TruPress Price File'!$A$7:$J$460,9,0),"")</f>
        <v/>
      </c>
      <c r="G410" s="23" t="str">
        <f t="shared" si="6"/>
        <v/>
      </c>
    </row>
    <row r="411" spans="1:7" ht="15.75" thickBot="1" x14ac:dyDescent="0.3">
      <c r="A411" s="18">
        <v>407</v>
      </c>
      <c r="B411" s="19" t="str">
        <f>IFERROR(VLOOKUP($A411,'TruPress Price File'!$A$7:$J$460,4,0),"")</f>
        <v/>
      </c>
      <c r="C411" s="20" t="str">
        <f>IFERROR(VLOOKUP($A411,'TruPress Price File'!$A$7:$J$460,3,0),"")</f>
        <v/>
      </c>
      <c r="D411" s="21" t="str">
        <f>IFERROR(VLOOKUP($A411,'TruPress Price File'!$A$7:$J$460,6,0),"")</f>
        <v/>
      </c>
      <c r="E411" s="22" t="str">
        <f>IFERROR(VLOOKUP($A411,'TruPress Price File'!$A$7:$J$460,8,0),"")</f>
        <v/>
      </c>
      <c r="F411" s="23" t="str">
        <f>IFERROR(VLOOKUP($A411,'TruPress Price File'!$A$7:$J$460,9,0),"")</f>
        <v/>
      </c>
      <c r="G411" s="23" t="str">
        <f t="shared" si="6"/>
        <v/>
      </c>
    </row>
    <row r="412" spans="1:7" ht="15.75" thickBot="1" x14ac:dyDescent="0.3">
      <c r="A412" s="18">
        <v>408</v>
      </c>
      <c r="B412" s="19" t="str">
        <f>IFERROR(VLOOKUP($A412,'TruPress Price File'!$A$7:$J$460,4,0),"")</f>
        <v/>
      </c>
      <c r="C412" s="20" t="str">
        <f>IFERROR(VLOOKUP($A412,'TruPress Price File'!$A$7:$J$460,3,0),"")</f>
        <v/>
      </c>
      <c r="D412" s="21" t="str">
        <f>IFERROR(VLOOKUP($A412,'TruPress Price File'!$A$7:$J$460,6,0),"")</f>
        <v/>
      </c>
      <c r="E412" s="22" t="str">
        <f>IFERROR(VLOOKUP($A412,'TruPress Price File'!$A$7:$J$460,8,0),"")</f>
        <v/>
      </c>
      <c r="F412" s="23" t="str">
        <f>IFERROR(VLOOKUP($A412,'TruPress Price File'!$A$7:$J$460,9,0),"")</f>
        <v/>
      </c>
      <c r="G412" s="23" t="str">
        <f t="shared" si="6"/>
        <v/>
      </c>
    </row>
    <row r="413" spans="1:7" ht="15.75" thickBot="1" x14ac:dyDescent="0.3">
      <c r="A413" s="18">
        <v>409</v>
      </c>
      <c r="B413" s="19" t="str">
        <f>IFERROR(VLOOKUP($A413,'TruPress Price File'!$A$7:$J$460,4,0),"")</f>
        <v/>
      </c>
      <c r="C413" s="20" t="str">
        <f>IFERROR(VLOOKUP($A413,'TruPress Price File'!$A$7:$J$460,3,0),"")</f>
        <v/>
      </c>
      <c r="D413" s="21" t="str">
        <f>IFERROR(VLOOKUP($A413,'TruPress Price File'!$A$7:$J$460,6,0),"")</f>
        <v/>
      </c>
      <c r="E413" s="22" t="str">
        <f>IFERROR(VLOOKUP($A413,'TruPress Price File'!$A$7:$J$460,8,0),"")</f>
        <v/>
      </c>
      <c r="F413" s="23" t="str">
        <f>IFERROR(VLOOKUP($A413,'TruPress Price File'!$A$7:$J$460,9,0),"")</f>
        <v/>
      </c>
      <c r="G413" s="23" t="str">
        <f t="shared" si="6"/>
        <v/>
      </c>
    </row>
    <row r="414" spans="1:7" ht="15.75" thickBot="1" x14ac:dyDescent="0.3">
      <c r="A414" s="18">
        <v>410</v>
      </c>
      <c r="B414" s="19" t="str">
        <f>IFERROR(VLOOKUP($A414,'TruPress Price File'!$A$7:$J$460,4,0),"")</f>
        <v/>
      </c>
      <c r="C414" s="20" t="str">
        <f>IFERROR(VLOOKUP($A414,'TruPress Price File'!$A$7:$J$460,3,0),"")</f>
        <v/>
      </c>
      <c r="D414" s="21" t="str">
        <f>IFERROR(VLOOKUP($A414,'TruPress Price File'!$A$7:$J$460,6,0),"")</f>
        <v/>
      </c>
      <c r="E414" s="22" t="str">
        <f>IFERROR(VLOOKUP($A414,'TruPress Price File'!$A$7:$J$460,8,0),"")</f>
        <v/>
      </c>
      <c r="F414" s="23" t="str">
        <f>IFERROR(VLOOKUP($A414,'TruPress Price File'!$A$7:$J$460,9,0),"")</f>
        <v/>
      </c>
      <c r="G414" s="23" t="str">
        <f t="shared" si="6"/>
        <v/>
      </c>
    </row>
    <row r="415" spans="1:7" ht="15.75" thickBot="1" x14ac:dyDescent="0.3">
      <c r="A415" s="18">
        <v>411</v>
      </c>
      <c r="B415" s="19" t="str">
        <f>IFERROR(VLOOKUP($A415,'TruPress Price File'!$A$7:$J$460,4,0),"")</f>
        <v/>
      </c>
      <c r="C415" s="20" t="str">
        <f>IFERROR(VLOOKUP($A415,'TruPress Price File'!$A$7:$J$460,3,0),"")</f>
        <v/>
      </c>
      <c r="D415" s="21" t="str">
        <f>IFERROR(VLOOKUP($A415,'TruPress Price File'!$A$7:$J$460,6,0),"")</f>
        <v/>
      </c>
      <c r="E415" s="22" t="str">
        <f>IFERROR(VLOOKUP($A415,'TruPress Price File'!$A$7:$J$460,8,0),"")</f>
        <v/>
      </c>
      <c r="F415" s="23" t="str">
        <f>IFERROR(VLOOKUP($A415,'TruPress Price File'!$A$7:$J$460,9,0),"")</f>
        <v/>
      </c>
      <c r="G415" s="23" t="str">
        <f t="shared" si="6"/>
        <v/>
      </c>
    </row>
    <row r="416" spans="1:7" ht="15.75" thickBot="1" x14ac:dyDescent="0.3">
      <c r="A416" s="18">
        <v>412</v>
      </c>
      <c r="B416" s="19" t="str">
        <f>IFERROR(VLOOKUP($A416,'TruPress Price File'!$A$7:$J$460,4,0),"")</f>
        <v/>
      </c>
      <c r="C416" s="20" t="str">
        <f>IFERROR(VLOOKUP($A416,'TruPress Price File'!$A$7:$J$460,3,0),"")</f>
        <v/>
      </c>
      <c r="D416" s="21" t="str">
        <f>IFERROR(VLOOKUP($A416,'TruPress Price File'!$A$7:$J$460,6,0),"")</f>
        <v/>
      </c>
      <c r="E416" s="22" t="str">
        <f>IFERROR(VLOOKUP($A416,'TruPress Price File'!$A$7:$J$460,8,0),"")</f>
        <v/>
      </c>
      <c r="F416" s="23" t="str">
        <f>IFERROR(VLOOKUP($A416,'TruPress Price File'!$A$7:$J$460,9,0),"")</f>
        <v/>
      </c>
      <c r="G416" s="23" t="str">
        <f t="shared" si="6"/>
        <v/>
      </c>
    </row>
    <row r="417" spans="1:7" ht="15.75" thickBot="1" x14ac:dyDescent="0.3">
      <c r="A417" s="18">
        <v>413</v>
      </c>
      <c r="B417" s="19" t="str">
        <f>IFERROR(VLOOKUP($A417,'TruPress Price File'!$A$7:$J$460,4,0),"")</f>
        <v/>
      </c>
      <c r="C417" s="20" t="str">
        <f>IFERROR(VLOOKUP($A417,'TruPress Price File'!$A$7:$J$460,3,0),"")</f>
        <v/>
      </c>
      <c r="D417" s="21" t="str">
        <f>IFERROR(VLOOKUP($A417,'TruPress Price File'!$A$7:$J$460,6,0),"")</f>
        <v/>
      </c>
      <c r="E417" s="22" t="str">
        <f>IFERROR(VLOOKUP($A417,'TruPress Price File'!$A$7:$J$460,8,0),"")</f>
        <v/>
      </c>
      <c r="F417" s="23" t="str">
        <f>IFERROR(VLOOKUP($A417,'TruPress Price File'!$A$7:$J$460,9,0),"")</f>
        <v/>
      </c>
      <c r="G417" s="23" t="str">
        <f t="shared" si="6"/>
        <v/>
      </c>
    </row>
    <row r="418" spans="1:7" ht="15.75" thickBot="1" x14ac:dyDescent="0.3">
      <c r="A418" s="18">
        <v>414</v>
      </c>
      <c r="B418" s="19" t="str">
        <f>IFERROR(VLOOKUP($A418,'TruPress Price File'!$A$7:$J$460,4,0),"")</f>
        <v/>
      </c>
      <c r="C418" s="20" t="str">
        <f>IFERROR(VLOOKUP($A418,'TruPress Price File'!$A$7:$J$460,3,0),"")</f>
        <v/>
      </c>
      <c r="D418" s="21" t="str">
        <f>IFERROR(VLOOKUP($A418,'TruPress Price File'!$A$7:$J$460,6,0),"")</f>
        <v/>
      </c>
      <c r="E418" s="22" t="str">
        <f>IFERROR(VLOOKUP($A418,'TruPress Price File'!$A$7:$J$460,8,0),"")</f>
        <v/>
      </c>
      <c r="F418" s="23" t="str">
        <f>IFERROR(VLOOKUP($A418,'TruPress Price File'!$A$7:$J$460,9,0),"")</f>
        <v/>
      </c>
      <c r="G418" s="23" t="str">
        <f t="shared" si="6"/>
        <v/>
      </c>
    </row>
    <row r="419" spans="1:7" ht="15.75" thickBot="1" x14ac:dyDescent="0.3">
      <c r="A419" s="18">
        <v>414</v>
      </c>
      <c r="B419" s="19" t="str">
        <f>IFERROR(VLOOKUP($A419,'TruPress Price File'!$A$7:$J$460,4,0),"")</f>
        <v/>
      </c>
      <c r="C419" s="20" t="str">
        <f>IFERROR(VLOOKUP($A419,'TruPress Price File'!$A$7:$J$460,3,0),"")</f>
        <v/>
      </c>
      <c r="D419" s="21" t="str">
        <f>IFERROR(VLOOKUP($A419,'TruPress Price File'!$A$7:$J$460,6,0),"")</f>
        <v/>
      </c>
      <c r="E419" s="22" t="str">
        <f>IFERROR(VLOOKUP($A419,'TruPress Price File'!$A$7:$J$460,8,0),"")</f>
        <v/>
      </c>
      <c r="F419" s="23" t="str">
        <f>IFERROR(VLOOKUP($A419,'TruPress Price File'!$A$7:$J$460,9,0),"")</f>
        <v/>
      </c>
      <c r="G419" s="23" t="str">
        <f t="shared" si="6"/>
        <v/>
      </c>
    </row>
    <row r="420" spans="1:7" ht="15.75" thickBot="1" x14ac:dyDescent="0.3">
      <c r="A420" s="18">
        <v>414</v>
      </c>
      <c r="B420" s="19" t="str">
        <f>IFERROR(VLOOKUP($A420,'TruPress Price File'!$A$7:$J$460,4,0),"")</f>
        <v/>
      </c>
      <c r="C420" s="20" t="str">
        <f>IFERROR(VLOOKUP($A420,'TruPress Price File'!$A$7:$J$460,3,0),"")</f>
        <v/>
      </c>
      <c r="D420" s="21" t="str">
        <f>IFERROR(VLOOKUP($A420,'TruPress Price File'!$A$7:$J$460,6,0),"")</f>
        <v/>
      </c>
      <c r="E420" s="22" t="str">
        <f>IFERROR(VLOOKUP($A420,'TruPress Price File'!$A$7:$J$460,8,0),"")</f>
        <v/>
      </c>
      <c r="F420" s="23" t="str">
        <f>IFERROR(VLOOKUP($A420,'TruPress Price File'!$A$7:$J$460,9,0),"")</f>
        <v/>
      </c>
      <c r="G420" s="23" t="str">
        <f t="shared" si="6"/>
        <v/>
      </c>
    </row>
    <row r="421" spans="1:7" ht="15.75" thickBot="1" x14ac:dyDescent="0.3">
      <c r="A421" s="18">
        <v>414</v>
      </c>
      <c r="B421" s="19" t="str">
        <f>IFERROR(VLOOKUP($A421,'TruPress Price File'!$A$7:$J$460,4,0),"")</f>
        <v/>
      </c>
      <c r="C421" s="20" t="str">
        <f>IFERROR(VLOOKUP($A421,'TruPress Price File'!$A$7:$J$460,3,0),"")</f>
        <v/>
      </c>
      <c r="D421" s="21" t="str">
        <f>IFERROR(VLOOKUP($A421,'TruPress Price File'!$A$7:$J$460,6,0),"")</f>
        <v/>
      </c>
      <c r="E421" s="22" t="str">
        <f>IFERROR(VLOOKUP($A421,'TruPress Price File'!$A$7:$J$460,8,0),"")</f>
        <v/>
      </c>
      <c r="F421" s="23" t="str">
        <f>IFERROR(VLOOKUP($A421,'TruPress Price File'!$A$7:$J$460,9,0),"")</f>
        <v/>
      </c>
      <c r="G421" s="23" t="str">
        <f t="shared" si="6"/>
        <v/>
      </c>
    </row>
    <row r="422" spans="1:7" ht="15.75" thickBot="1" x14ac:dyDescent="0.3">
      <c r="A422" s="18">
        <v>414</v>
      </c>
      <c r="B422" s="19" t="str">
        <f>IFERROR(VLOOKUP($A422,'TruPress Price File'!$A$7:$J$460,4,0),"")</f>
        <v/>
      </c>
      <c r="C422" s="20" t="str">
        <f>IFERROR(VLOOKUP($A422,'TruPress Price File'!$A$7:$J$460,3,0),"")</f>
        <v/>
      </c>
      <c r="D422" s="21" t="str">
        <f>IFERROR(VLOOKUP($A422,'TruPress Price File'!$A$7:$J$460,6,0),"")</f>
        <v/>
      </c>
      <c r="E422" s="22" t="str">
        <f>IFERROR(VLOOKUP($A422,'TruPress Price File'!$A$7:$J$460,8,0),"")</f>
        <v/>
      </c>
      <c r="F422" s="23" t="str">
        <f>IFERROR(VLOOKUP($A422,'TruPress Price File'!$A$7:$J$460,9,0),"")</f>
        <v/>
      </c>
      <c r="G422" s="23" t="str">
        <f t="shared" si="6"/>
        <v/>
      </c>
    </row>
    <row r="423" spans="1:7" ht="15.75" thickBot="1" x14ac:dyDescent="0.3">
      <c r="A423" s="18">
        <v>414</v>
      </c>
      <c r="B423" s="19" t="str">
        <f>IFERROR(VLOOKUP($A423,'TruPress Price File'!$A$7:$J$460,4,0),"")</f>
        <v/>
      </c>
      <c r="C423" s="20" t="str">
        <f>IFERROR(VLOOKUP($A423,'TruPress Price File'!$A$7:$J$460,3,0),"")</f>
        <v/>
      </c>
      <c r="D423" s="21" t="str">
        <f>IFERROR(VLOOKUP($A423,'TruPress Price File'!$A$7:$J$460,6,0),"")</f>
        <v/>
      </c>
      <c r="E423" s="22" t="str">
        <f>IFERROR(VLOOKUP($A423,'TruPress Price File'!$A$7:$J$460,8,0),"")</f>
        <v/>
      </c>
      <c r="F423" s="23" t="str">
        <f>IFERROR(VLOOKUP($A423,'TruPress Price File'!$A$7:$J$460,9,0),"")</f>
        <v/>
      </c>
      <c r="G423" s="23" t="str">
        <f t="shared" si="6"/>
        <v/>
      </c>
    </row>
    <row r="424" spans="1:7" ht="15.75" thickBot="1" x14ac:dyDescent="0.3">
      <c r="A424" s="18">
        <v>414</v>
      </c>
      <c r="B424" s="19" t="str">
        <f>IFERROR(VLOOKUP($A424,'TruPress Price File'!$A$7:$J$460,4,0),"")</f>
        <v/>
      </c>
      <c r="C424" s="1" t="str">
        <f>IFERROR(VLOOKUP($A424,'TruPress Price File'!$A$7:$J$460,2,0),"")</f>
        <v/>
      </c>
      <c r="D424" s="21" t="str">
        <f>IFERROR(VLOOKUP($A424,'TruPress Price File'!$A$7:$J$460,6,0),"")</f>
        <v/>
      </c>
      <c r="E424" s="22" t="str">
        <f>IFERROR(VLOOKUP($A424,'TruPress Price File'!$A$7:$J$460,8,0),"")</f>
        <v/>
      </c>
      <c r="F424" s="23" t="str">
        <f>IFERROR(VLOOKUP($A424,'TruPress Price File'!$A$7:$J$460,9,0),"")</f>
        <v/>
      </c>
      <c r="G424" s="23" t="str">
        <f t="shared" si="6"/>
        <v/>
      </c>
    </row>
    <row r="425" spans="1:7" ht="15.75" thickBot="1" x14ac:dyDescent="0.3">
      <c r="A425" s="18">
        <v>414</v>
      </c>
      <c r="B425" s="19" t="str">
        <f>IFERROR(VLOOKUP($A425,'TruPress Price File'!$A$7:$J$460,4,0),"")</f>
        <v/>
      </c>
      <c r="C425" s="1" t="str">
        <f>IFERROR(VLOOKUP($A425,'TruPress Price File'!$A$7:$J$460,2,0),"")</f>
        <v/>
      </c>
      <c r="D425" s="21" t="str">
        <f>IFERROR(VLOOKUP($A425,'TruPress Price File'!$A$7:$J$460,6,0),"")</f>
        <v/>
      </c>
      <c r="E425" s="22" t="str">
        <f>IFERROR(VLOOKUP($A425,'TruPress Price File'!$A$7:$J$460,8,0),"")</f>
        <v/>
      </c>
      <c r="F425" s="23" t="str">
        <f>IFERROR(VLOOKUP($A425,'TruPress Price File'!$A$7:$J$460,9,0),"")</f>
        <v/>
      </c>
      <c r="G425" s="23" t="str">
        <f t="shared" si="6"/>
        <v/>
      </c>
    </row>
    <row r="426" spans="1:7" ht="15.75" thickBot="1" x14ac:dyDescent="0.3">
      <c r="A426" s="18">
        <v>414</v>
      </c>
      <c r="B426" s="19" t="str">
        <f>IFERROR(VLOOKUP($A426,'TruPress Price File'!$A$7:$J$460,4,0),"")</f>
        <v/>
      </c>
      <c r="C426" s="1" t="str">
        <f>IFERROR(VLOOKUP($A426,'TruPress Price File'!$A$7:$J$460,2,0),"")</f>
        <v/>
      </c>
      <c r="D426" s="21" t="str">
        <f>IFERROR(VLOOKUP($A426,'TruPress Price File'!$A$7:$J$460,6,0),"")</f>
        <v/>
      </c>
      <c r="E426" s="22" t="str">
        <f>IFERROR(VLOOKUP($A426,'TruPress Price File'!$A$7:$J$460,8,0),"")</f>
        <v/>
      </c>
      <c r="F426" s="23" t="str">
        <f>IFERROR(VLOOKUP($A426,'TruPress Price File'!$A$7:$J$460,9,0),"")</f>
        <v/>
      </c>
      <c r="G426" s="23" t="str">
        <f t="shared" si="6"/>
        <v/>
      </c>
    </row>
    <row r="427" spans="1:7" ht="15.75" thickBot="1" x14ac:dyDescent="0.3">
      <c r="A427" s="18">
        <v>414</v>
      </c>
      <c r="B427" s="19" t="str">
        <f>IFERROR(VLOOKUP($A427,'TruPress Price File'!$A$7:$J$460,4,0),"")</f>
        <v/>
      </c>
      <c r="C427" s="1" t="str">
        <f>IFERROR(VLOOKUP($A427,'TruPress Price File'!$A$7:$J$460,2,0),"")</f>
        <v/>
      </c>
      <c r="D427" s="21" t="str">
        <f>IFERROR(VLOOKUP($A427,'TruPress Price File'!$A$7:$J$460,6,0),"")</f>
        <v/>
      </c>
      <c r="E427" s="22" t="str">
        <f>IFERROR(VLOOKUP($A427,'TruPress Price File'!$A$7:$J$460,8,0),"")</f>
        <v/>
      </c>
      <c r="F427" s="23" t="str">
        <f>IFERROR(VLOOKUP($A427,'TruPress Price File'!$A$7:$J$460,9,0),"")</f>
        <v/>
      </c>
      <c r="G427" s="23" t="str">
        <f t="shared" si="6"/>
        <v/>
      </c>
    </row>
    <row r="428" spans="1:7" ht="15.75" thickBot="1" x14ac:dyDescent="0.3">
      <c r="A428" s="18">
        <v>414</v>
      </c>
      <c r="B428" s="19" t="str">
        <f>IFERROR(VLOOKUP($A428,'TruPress Price File'!$A$7:$J$460,4,0),"")</f>
        <v/>
      </c>
      <c r="C428" s="1" t="str">
        <f>IFERROR(VLOOKUP($A428,'TruPress Price File'!$A$7:$J$460,2,0),"")</f>
        <v/>
      </c>
      <c r="D428" s="21" t="str">
        <f>IFERROR(VLOOKUP($A428,'TruPress Price File'!$A$7:$J$460,6,0),"")</f>
        <v/>
      </c>
      <c r="E428" s="22" t="str">
        <f>IFERROR(VLOOKUP($A428,'TruPress Price File'!$A$7:$J$460,8,0),"")</f>
        <v/>
      </c>
      <c r="F428" s="23" t="str">
        <f>IFERROR(VLOOKUP($A428,'TruPress Price File'!$A$7:$J$460,9,0),"")</f>
        <v/>
      </c>
      <c r="G428" s="23" t="str">
        <f t="shared" si="6"/>
        <v/>
      </c>
    </row>
    <row r="429" spans="1:7" ht="15.75" thickBot="1" x14ac:dyDescent="0.3">
      <c r="A429" s="18">
        <v>414</v>
      </c>
      <c r="B429" s="19" t="str">
        <f>IFERROR(VLOOKUP($A429,'TruPress Price File'!$A$7:$J$460,4,0),"")</f>
        <v/>
      </c>
      <c r="C429" s="1" t="str">
        <f>IFERROR(VLOOKUP($A429,'TruPress Price File'!$A$7:$J$460,2,0),"")</f>
        <v/>
      </c>
      <c r="D429" s="21" t="str">
        <f>IFERROR(VLOOKUP($A429,'TruPress Price File'!$A$7:$J$460,6,0),"")</f>
        <v/>
      </c>
      <c r="E429" s="22" t="str">
        <f>IFERROR(VLOOKUP($A429,'TruPress Price File'!$A$7:$J$460,8,0),"")</f>
        <v/>
      </c>
      <c r="F429" s="23" t="str">
        <f>IFERROR(VLOOKUP($A429,'TruPress Price File'!$A$7:$J$460,9,0),"")</f>
        <v/>
      </c>
      <c r="G429" s="23" t="str">
        <f t="shared" si="6"/>
        <v/>
      </c>
    </row>
    <row r="430" spans="1:7" ht="15.75" thickBot="1" x14ac:dyDescent="0.3">
      <c r="A430" s="18">
        <v>414</v>
      </c>
      <c r="B430" s="19" t="str">
        <f>IFERROR(VLOOKUP($A430,'TruPress Price File'!$A$7:$J$460,4,0),"")</f>
        <v/>
      </c>
      <c r="C430" s="1" t="str">
        <f>IFERROR(VLOOKUP($A430,'TruPress Price File'!$A$7:$J$460,2,0),"")</f>
        <v/>
      </c>
      <c r="D430" s="21" t="str">
        <f>IFERROR(VLOOKUP($A430,'TruPress Price File'!$A$7:$J$460,6,0),"")</f>
        <v/>
      </c>
      <c r="E430" s="22" t="str">
        <f>IFERROR(VLOOKUP($A430,'TruPress Price File'!$A$7:$J$460,8,0),"")</f>
        <v/>
      </c>
      <c r="F430" s="23" t="str">
        <f>IFERROR(VLOOKUP($A430,'TruPress Price File'!$A$7:$J$460,9,0),"")</f>
        <v/>
      </c>
      <c r="G430" s="23" t="str">
        <f t="shared" si="6"/>
        <v/>
      </c>
    </row>
    <row r="431" spans="1:7" ht="15.75" thickBot="1" x14ac:dyDescent="0.3">
      <c r="A431" s="18">
        <v>414</v>
      </c>
      <c r="B431" s="19" t="str">
        <f>IFERROR(VLOOKUP($A431,'TruPress Price File'!$A$7:$J$460,4,0),"")</f>
        <v/>
      </c>
      <c r="C431" s="1" t="str">
        <f>IFERROR(VLOOKUP($A431,'TruPress Price File'!$A$7:$J$460,2,0),"")</f>
        <v/>
      </c>
      <c r="D431" s="21" t="str">
        <f>IFERROR(VLOOKUP($A431,'TruPress Price File'!$A$7:$J$460,6,0),"")</f>
        <v/>
      </c>
      <c r="E431" s="22" t="str">
        <f>IFERROR(VLOOKUP($A431,'TruPress Price File'!$A$7:$J$460,8,0),"")</f>
        <v/>
      </c>
      <c r="F431" s="23" t="str">
        <f>IFERROR(VLOOKUP($A431,'TruPress Price File'!$A$7:$J$460,9,0),"")</f>
        <v/>
      </c>
      <c r="G431" s="23" t="str">
        <f t="shared" si="6"/>
        <v/>
      </c>
    </row>
    <row r="432" spans="1:7" ht="15.75" thickBot="1" x14ac:dyDescent="0.3">
      <c r="A432" s="18">
        <v>414</v>
      </c>
      <c r="B432" s="19" t="str">
        <f>IFERROR(VLOOKUP($A432,'TruPress Price File'!$A$7:$J$460,4,0),"")</f>
        <v/>
      </c>
      <c r="C432" s="1" t="str">
        <f>IFERROR(VLOOKUP($A432,'TruPress Price File'!$A$7:$J$460,2,0),"")</f>
        <v/>
      </c>
      <c r="D432" s="21" t="str">
        <f>IFERROR(VLOOKUP($A432,'TruPress Price File'!$A$7:$J$460,6,0),"")</f>
        <v/>
      </c>
      <c r="E432" s="22" t="str">
        <f>IFERROR(VLOOKUP($A432,'TruPress Price File'!$A$7:$J$460,8,0),"")</f>
        <v/>
      </c>
      <c r="F432" s="23" t="str">
        <f>IFERROR(VLOOKUP($A432,'TruPress Price File'!$A$7:$J$460,9,0),"")</f>
        <v/>
      </c>
      <c r="G432" s="23" t="str">
        <f t="shared" si="6"/>
        <v/>
      </c>
    </row>
    <row r="433" spans="1:7" ht="15.75" thickBot="1" x14ac:dyDescent="0.3">
      <c r="A433" s="18">
        <v>414</v>
      </c>
      <c r="B433" s="19" t="str">
        <f>IFERROR(VLOOKUP($A433,'TruPress Price File'!$A$7:$J$460,4,0),"")</f>
        <v/>
      </c>
      <c r="C433" s="1" t="str">
        <f>IFERROR(VLOOKUP($A433,'TruPress Price File'!$A$7:$J$460,2,0),"")</f>
        <v/>
      </c>
      <c r="D433" s="21" t="str">
        <f>IFERROR(VLOOKUP($A433,'TruPress Price File'!$A$7:$J$460,6,0),"")</f>
        <v/>
      </c>
      <c r="E433" s="22" t="str">
        <f>IFERROR(VLOOKUP($A433,'TruPress Price File'!$A$7:$J$460,8,0),"")</f>
        <v/>
      </c>
      <c r="F433" s="23" t="str">
        <f>IFERROR(VLOOKUP($A433,'TruPress Price File'!$A$7:$J$460,9,0),"")</f>
        <v/>
      </c>
      <c r="G433" s="23" t="str">
        <f t="shared" si="6"/>
        <v/>
      </c>
    </row>
    <row r="434" spans="1:7" ht="15.75" thickBot="1" x14ac:dyDescent="0.3">
      <c r="A434" s="18">
        <v>414</v>
      </c>
      <c r="B434" s="19" t="str">
        <f>IFERROR(VLOOKUP($A434,'TruPress Price File'!$A$7:$J$460,4,0),"")</f>
        <v/>
      </c>
      <c r="C434" s="1" t="str">
        <f>IFERROR(VLOOKUP($A434,'TruPress Price File'!$A$7:$J$460,2,0),"")</f>
        <v/>
      </c>
      <c r="D434" s="21" t="str">
        <f>IFERROR(VLOOKUP($A434,'TruPress Price File'!$A$7:$J$460,6,0),"")</f>
        <v/>
      </c>
      <c r="E434" s="22" t="str">
        <f>IFERROR(VLOOKUP($A434,'TruPress Price File'!$A$7:$J$460,8,0),"")</f>
        <v/>
      </c>
      <c r="F434" s="23" t="str">
        <f>IFERROR(VLOOKUP($A434,'TruPress Price File'!$A$7:$J$460,9,0),"")</f>
        <v/>
      </c>
      <c r="G434" s="23" t="str">
        <f t="shared" si="6"/>
        <v/>
      </c>
    </row>
    <row r="435" spans="1:7" ht="15.75" thickBot="1" x14ac:dyDescent="0.3">
      <c r="A435" s="18">
        <v>414</v>
      </c>
      <c r="B435" s="19" t="str">
        <f>IFERROR(VLOOKUP($A435,'TruPress Price File'!$A$7:$J$460,4,0),"")</f>
        <v/>
      </c>
      <c r="C435" s="1" t="str">
        <f>IFERROR(VLOOKUP($A435,'TruPress Price File'!$A$7:$J$460,2,0),"")</f>
        <v/>
      </c>
      <c r="D435" s="21" t="str">
        <f>IFERROR(VLOOKUP($A435,'TruPress Price File'!$A$7:$J$460,6,0),"")</f>
        <v/>
      </c>
      <c r="E435" s="22" t="str">
        <f>IFERROR(VLOOKUP($A435,'TruPress Price File'!$A$7:$J$460,8,0),"")</f>
        <v/>
      </c>
      <c r="F435" s="23" t="str">
        <f>IFERROR(VLOOKUP($A435,'TruPress Price File'!$A$7:$J$460,9,0),"")</f>
        <v/>
      </c>
      <c r="G435" s="23" t="str">
        <f t="shared" si="6"/>
        <v/>
      </c>
    </row>
    <row r="436" spans="1:7" ht="15.75" thickBot="1" x14ac:dyDescent="0.3">
      <c r="A436" s="18">
        <v>414</v>
      </c>
      <c r="B436" s="19" t="str">
        <f>IFERROR(VLOOKUP($A436,'TruPress Price File'!$A$7:$J$460,4,0),"")</f>
        <v/>
      </c>
      <c r="C436" s="1" t="str">
        <f>IFERROR(VLOOKUP($A436,'TruPress Price File'!$A$7:$J$460,2,0),"")</f>
        <v/>
      </c>
      <c r="D436" s="21" t="str">
        <f>IFERROR(VLOOKUP($A436,'TruPress Price File'!$A$7:$J$460,6,0),"")</f>
        <v/>
      </c>
      <c r="E436" s="22" t="str">
        <f>IFERROR(VLOOKUP($A436,'TruPress Price File'!$A$7:$J$460,8,0),"")</f>
        <v/>
      </c>
      <c r="F436" s="23" t="str">
        <f>IFERROR(VLOOKUP($A436,'TruPress Price File'!$A$7:$J$460,9,0),"")</f>
        <v/>
      </c>
      <c r="G436" s="23" t="str">
        <f t="shared" si="6"/>
        <v/>
      </c>
    </row>
    <row r="437" spans="1:7" ht="15.75" thickBot="1" x14ac:dyDescent="0.3">
      <c r="A437" s="18">
        <v>414</v>
      </c>
      <c r="B437" s="19" t="str">
        <f>IFERROR(VLOOKUP($A437,'TruPress Price File'!$A$7:$J$460,4,0),"")</f>
        <v/>
      </c>
      <c r="C437" s="1" t="str">
        <f>IFERROR(VLOOKUP($A437,'TruPress Price File'!$A$7:$J$460,2,0),"")</f>
        <v/>
      </c>
      <c r="D437" s="21" t="str">
        <f>IFERROR(VLOOKUP($A437,'TruPress Price File'!$A$7:$J$460,6,0),"")</f>
        <v/>
      </c>
      <c r="E437" s="22" t="str">
        <f>IFERROR(VLOOKUP($A437,'TruPress Price File'!$A$7:$J$460,8,0),"")</f>
        <v/>
      </c>
      <c r="F437" s="23" t="str">
        <f>IFERROR(VLOOKUP($A437,'TruPress Price File'!$A$7:$J$460,9,0),"")</f>
        <v/>
      </c>
      <c r="G437" s="23" t="str">
        <f t="shared" si="6"/>
        <v/>
      </c>
    </row>
    <row r="438" spans="1:7" ht="15.75" thickBot="1" x14ac:dyDescent="0.3">
      <c r="A438" s="18">
        <v>414</v>
      </c>
      <c r="B438" s="19" t="str">
        <f>IFERROR(VLOOKUP($A438,'TruPress Price File'!$A$7:$J$460,4,0),"")</f>
        <v/>
      </c>
      <c r="C438" s="1" t="str">
        <f>IFERROR(VLOOKUP($A438,'TruPress Price File'!$A$7:$J$460,2,0),"")</f>
        <v/>
      </c>
      <c r="D438" s="21" t="str">
        <f>IFERROR(VLOOKUP($A438,'TruPress Price File'!$A$7:$J$460,6,0),"")</f>
        <v/>
      </c>
      <c r="E438" s="22" t="str">
        <f>IFERROR(VLOOKUP($A438,'TruPress Price File'!$A$7:$J$460,8,0),"")</f>
        <v/>
      </c>
      <c r="F438" s="23" t="str">
        <f>IFERROR(VLOOKUP($A438,'TruPress Price File'!$A$7:$J$460,9,0),"")</f>
        <v/>
      </c>
      <c r="G438" s="23" t="str">
        <f t="shared" si="6"/>
        <v/>
      </c>
    </row>
    <row r="439" spans="1:7" ht="15.75" thickBot="1" x14ac:dyDescent="0.3">
      <c r="A439" s="18">
        <v>414</v>
      </c>
      <c r="B439" s="19" t="str">
        <f>IFERROR(VLOOKUP($A439,'TruPress Price File'!$A$7:$J$460,4,0),"")</f>
        <v/>
      </c>
      <c r="C439" s="1" t="str">
        <f>IFERROR(VLOOKUP($A439,'TruPress Price File'!$A$7:$J$460,2,0),"")</f>
        <v/>
      </c>
      <c r="D439" s="21" t="str">
        <f>IFERROR(VLOOKUP($A439,'TruPress Price File'!$A$7:$J$460,6,0),"")</f>
        <v/>
      </c>
      <c r="E439" s="22" t="str">
        <f>IFERROR(VLOOKUP($A439,'TruPress Price File'!$A$7:$J$460,8,0),"")</f>
        <v/>
      </c>
      <c r="F439" s="23" t="str">
        <f>IFERROR(VLOOKUP($A439,'TruPress Price File'!$A$7:$J$460,9,0),"")</f>
        <v/>
      </c>
      <c r="G439" s="23" t="str">
        <f t="shared" si="6"/>
        <v/>
      </c>
    </row>
    <row r="440" spans="1:7" ht="15.75" thickBot="1" x14ac:dyDescent="0.3">
      <c r="A440" s="18">
        <v>414</v>
      </c>
      <c r="B440" s="19" t="str">
        <f>IFERROR(VLOOKUP($A440,'TruPress Price File'!$A$7:$J$460,4,0),"")</f>
        <v/>
      </c>
      <c r="C440" s="1" t="str">
        <f>IFERROR(VLOOKUP($A440,'TruPress Price File'!$A$7:$J$460,2,0),"")</f>
        <v/>
      </c>
      <c r="D440" s="21" t="str">
        <f>IFERROR(VLOOKUP($A440,'TruPress Price File'!$A$7:$J$460,6,0),"")</f>
        <v/>
      </c>
      <c r="E440" s="22" t="str">
        <f>IFERROR(VLOOKUP($A440,'TruPress Price File'!$A$7:$J$460,8,0),"")</f>
        <v/>
      </c>
      <c r="F440" s="23" t="str">
        <f>IFERROR(VLOOKUP($A440,'TruPress Price File'!$A$7:$J$460,9,0),"")</f>
        <v/>
      </c>
      <c r="G440" s="23" t="str">
        <f t="shared" si="6"/>
        <v/>
      </c>
    </row>
    <row r="441" spans="1:7" ht="15.75" thickBot="1" x14ac:dyDescent="0.3">
      <c r="A441" s="18">
        <v>414</v>
      </c>
      <c r="B441" s="19" t="str">
        <f>IFERROR(VLOOKUP($A441,'TruPress Price File'!$A$7:$J$460,4,0),"")</f>
        <v/>
      </c>
      <c r="C441" s="1" t="str">
        <f>IFERROR(VLOOKUP($A441,'TruPress Price File'!$A$7:$J$460,2,0),"")</f>
        <v/>
      </c>
      <c r="D441" s="21" t="str">
        <f>IFERROR(VLOOKUP($A441,'TruPress Price File'!$A$7:$J$460,6,0),"")</f>
        <v/>
      </c>
      <c r="E441" s="22" t="str">
        <f>IFERROR(VLOOKUP($A441,'TruPress Price File'!$A$7:$J$460,8,0),"")</f>
        <v/>
      </c>
      <c r="F441" s="23" t="str">
        <f>IFERROR(VLOOKUP($A441,'TruPress Price File'!$A$7:$J$460,9,0),"")</f>
        <v/>
      </c>
      <c r="G441" s="23" t="str">
        <f t="shared" si="6"/>
        <v/>
      </c>
    </row>
    <row r="442" spans="1:7" ht="15.75" thickBot="1" x14ac:dyDescent="0.3">
      <c r="A442" s="18">
        <v>414</v>
      </c>
      <c r="B442" s="19" t="str">
        <f>IFERROR(VLOOKUP($A442,'TruPress Price File'!$A$7:$J$460,4,0),"")</f>
        <v/>
      </c>
      <c r="C442" s="1" t="str">
        <f>IFERROR(VLOOKUP($A442,'TruPress Price File'!$A$7:$J$460,2,0),"")</f>
        <v/>
      </c>
      <c r="D442" s="21" t="str">
        <f>IFERROR(VLOOKUP($A442,'TruPress Price File'!$A$7:$J$460,6,0),"")</f>
        <v/>
      </c>
      <c r="E442" s="22" t="str">
        <f>IFERROR(VLOOKUP($A442,'TruPress Price File'!$A$7:$J$460,8,0),"")</f>
        <v/>
      </c>
      <c r="F442" s="23" t="str">
        <f>IFERROR(VLOOKUP($A442,'TruPress Price File'!$A$7:$J$460,9,0),"")</f>
        <v/>
      </c>
      <c r="G442" s="23" t="str">
        <f t="shared" si="6"/>
        <v/>
      </c>
    </row>
    <row r="443" spans="1:7" ht="15.75" thickBot="1" x14ac:dyDescent="0.3">
      <c r="A443" s="18">
        <v>414</v>
      </c>
      <c r="B443" s="19" t="str">
        <f>IFERROR(VLOOKUP($A443,'TruPress Price File'!$A$7:$J$460,4,0),"")</f>
        <v/>
      </c>
      <c r="C443" s="1" t="str">
        <f>IFERROR(VLOOKUP($A443,'TruPress Price File'!$A$7:$J$460,2,0),"")</f>
        <v/>
      </c>
      <c r="D443" s="21" t="str">
        <f>IFERROR(VLOOKUP($A443,'TruPress Price File'!$A$7:$J$460,6,0),"")</f>
        <v/>
      </c>
      <c r="E443" s="22" t="str">
        <f>IFERROR(VLOOKUP($A443,'TruPress Price File'!$A$7:$J$460,8,0),"")</f>
        <v/>
      </c>
      <c r="F443" s="23" t="str">
        <f>IFERROR(VLOOKUP($A443,'TruPress Price File'!$A$7:$J$460,9,0),"")</f>
        <v/>
      </c>
      <c r="G443" s="23" t="str">
        <f t="shared" si="6"/>
        <v/>
      </c>
    </row>
    <row r="444" spans="1:7" ht="15.75" thickBot="1" x14ac:dyDescent="0.3">
      <c r="A444" s="18">
        <v>414</v>
      </c>
      <c r="B444" s="19" t="str">
        <f>IFERROR(VLOOKUP($A444,'TruPress Price File'!$A$7:$J$460,4,0),"")</f>
        <v/>
      </c>
      <c r="C444" s="1" t="str">
        <f>IFERROR(VLOOKUP($A444,'TruPress Price File'!$A$7:$J$460,2,0),"")</f>
        <v/>
      </c>
      <c r="D444" s="21" t="str">
        <f>IFERROR(VLOOKUP($A444,'TruPress Price File'!$A$7:$J$460,6,0),"")</f>
        <v/>
      </c>
      <c r="E444" s="22" t="str">
        <f>IFERROR(VLOOKUP($A444,'TruPress Price File'!$A$7:$J$460,8,0),"")</f>
        <v/>
      </c>
      <c r="F444" s="23" t="str">
        <f>IFERROR(VLOOKUP($A444,'TruPress Price File'!$A$7:$J$460,9,0),"")</f>
        <v/>
      </c>
      <c r="G444" s="23" t="str">
        <f t="shared" si="6"/>
        <v/>
      </c>
    </row>
    <row r="445" spans="1:7" ht="15.75" thickBot="1" x14ac:dyDescent="0.3">
      <c r="A445" s="18">
        <v>414</v>
      </c>
      <c r="B445" s="19" t="str">
        <f>IFERROR(VLOOKUP($A445,'TruPress Price File'!$A$7:$J$460,4,0),"")</f>
        <v/>
      </c>
      <c r="C445" s="1" t="str">
        <f>IFERROR(VLOOKUP($A445,'TruPress Price File'!$A$7:$J$460,2,0),"")</f>
        <v/>
      </c>
      <c r="D445" s="21" t="str">
        <f>IFERROR(VLOOKUP($A445,'TruPress Price File'!$A$7:$J$460,6,0),"")</f>
        <v/>
      </c>
      <c r="E445" s="22" t="str">
        <f>IFERROR(VLOOKUP($A445,'TruPress Price File'!$A$7:$J$460,8,0),"")</f>
        <v/>
      </c>
      <c r="F445" s="23" t="str">
        <f>IFERROR(VLOOKUP($A445,'TruPress Price File'!$A$7:$J$460,9,0),"")</f>
        <v/>
      </c>
      <c r="G445" s="23" t="str">
        <f t="shared" si="6"/>
        <v/>
      </c>
    </row>
    <row r="446" spans="1:7" ht="15.75" thickBot="1" x14ac:dyDescent="0.3">
      <c r="A446" s="18">
        <v>414</v>
      </c>
      <c r="B446" s="19" t="str">
        <f>IFERROR(VLOOKUP($A446,'TruPress Price File'!$A$7:$J$460,4,0),"")</f>
        <v/>
      </c>
      <c r="C446" s="1" t="str">
        <f>IFERROR(VLOOKUP($A446,'TruPress Price File'!$A$7:$J$460,2,0),"")</f>
        <v/>
      </c>
      <c r="D446" s="21" t="str">
        <f>IFERROR(VLOOKUP($A446,'TruPress Price File'!$A$7:$J$460,6,0),"")</f>
        <v/>
      </c>
      <c r="E446" s="22" t="str">
        <f>IFERROR(VLOOKUP($A446,'TruPress Price File'!$A$7:$J$460,8,0),"")</f>
        <v/>
      </c>
      <c r="F446" s="23" t="str">
        <f>IFERROR(VLOOKUP($A446,'TruPress Price File'!$A$7:$J$460,9,0),"")</f>
        <v/>
      </c>
      <c r="G446" s="23" t="str">
        <f t="shared" si="6"/>
        <v/>
      </c>
    </row>
    <row r="447" spans="1:7" ht="15.75" thickBot="1" x14ac:dyDescent="0.3">
      <c r="A447" s="18">
        <v>414</v>
      </c>
      <c r="B447" s="19" t="str">
        <f>IFERROR(VLOOKUP($A447,'TruPress Price File'!$A$7:$J$460,4,0),"")</f>
        <v/>
      </c>
      <c r="C447" s="1" t="str">
        <f>IFERROR(VLOOKUP($A447,'TruPress Price File'!$A$7:$J$460,2,0),"")</f>
        <v/>
      </c>
      <c r="D447" s="21" t="str">
        <f>IFERROR(VLOOKUP($A447,'TruPress Price File'!$A$7:$J$460,6,0),"")</f>
        <v/>
      </c>
      <c r="E447" s="22" t="str">
        <f>IFERROR(VLOOKUP($A447,'TruPress Price File'!$A$7:$J$460,8,0),"")</f>
        <v/>
      </c>
      <c r="F447" s="23" t="str">
        <f>IFERROR(VLOOKUP($A447,'TruPress Price File'!$A$7:$J$460,9,0),"")</f>
        <v/>
      </c>
      <c r="G447" s="23" t="str">
        <f t="shared" si="6"/>
        <v/>
      </c>
    </row>
    <row r="448" spans="1:7" ht="15.75" thickBot="1" x14ac:dyDescent="0.3">
      <c r="A448" s="18">
        <v>414</v>
      </c>
      <c r="B448" s="19" t="str">
        <f>IFERROR(VLOOKUP($A448,'TruPress Price File'!$A$7:$J$460,4,0),"")</f>
        <v/>
      </c>
      <c r="C448" s="1" t="str">
        <f>IFERROR(VLOOKUP($A448,'TruPress Price File'!$A$7:$J$460,2,0),"")</f>
        <v/>
      </c>
      <c r="D448" s="21" t="str">
        <f>IFERROR(VLOOKUP($A448,'TruPress Price File'!$A$7:$J$460,6,0),"")</f>
        <v/>
      </c>
      <c r="E448" s="22" t="str">
        <f>IFERROR(VLOOKUP($A448,'TruPress Price File'!$A$7:$J$460,8,0),"")</f>
        <v/>
      </c>
      <c r="F448" s="23" t="str">
        <f>IFERROR(VLOOKUP($A448,'TruPress Price File'!$A$7:$J$460,9,0),"")</f>
        <v/>
      </c>
      <c r="G448" s="23" t="str">
        <f t="shared" si="6"/>
        <v/>
      </c>
    </row>
    <row r="449" spans="1:7" ht="15.75" thickBot="1" x14ac:dyDescent="0.3">
      <c r="A449" s="18">
        <v>414</v>
      </c>
      <c r="B449" s="19" t="str">
        <f>IFERROR(VLOOKUP($A449,'TruPress Price File'!$A$7:$J$460,4,0),"")</f>
        <v/>
      </c>
      <c r="C449" s="1" t="str">
        <f>IFERROR(VLOOKUP($A449,'TruPress Price File'!$A$7:$J$460,2,0),"")</f>
        <v/>
      </c>
      <c r="D449" s="21" t="str">
        <f>IFERROR(VLOOKUP($A449,'TruPress Price File'!$A$7:$J$460,6,0),"")</f>
        <v/>
      </c>
      <c r="E449" s="22" t="str">
        <f>IFERROR(VLOOKUP($A449,'TruPress Price File'!$A$7:$J$460,8,0),"")</f>
        <v/>
      </c>
      <c r="F449" s="23" t="str">
        <f>IFERROR(VLOOKUP($A449,'TruPress Price File'!$A$7:$J$460,9,0),"")</f>
        <v/>
      </c>
      <c r="G449" s="23" t="str">
        <f t="shared" si="6"/>
        <v/>
      </c>
    </row>
    <row r="450" spans="1:7" ht="15.75" thickBot="1" x14ac:dyDescent="0.3">
      <c r="A450" s="18">
        <v>414</v>
      </c>
      <c r="B450" s="19" t="str">
        <f>IFERROR(VLOOKUP($A450,'TruPress Price File'!$A$7:$J$460,4,0),"")</f>
        <v/>
      </c>
      <c r="C450" s="1" t="str">
        <f>IFERROR(VLOOKUP($A450,'TruPress Price File'!$A$7:$J$460,2,0),"")</f>
        <v/>
      </c>
      <c r="D450" s="21" t="str">
        <f>IFERROR(VLOOKUP($A450,'TruPress Price File'!$A$7:$J$460,6,0),"")</f>
        <v/>
      </c>
      <c r="E450" s="22" t="str">
        <f>IFERROR(VLOOKUP($A450,'TruPress Price File'!$A$7:$J$460,8,0),"")</f>
        <v/>
      </c>
      <c r="F450" s="23" t="str">
        <f>IFERROR(VLOOKUP($A450,'TruPress Price File'!$A$7:$J$460,9,0),"")</f>
        <v/>
      </c>
      <c r="G450" s="23" t="str">
        <f t="shared" si="6"/>
        <v/>
      </c>
    </row>
    <row r="451" spans="1:7" ht="15.75" thickBot="1" x14ac:dyDescent="0.3">
      <c r="A451" s="18">
        <v>414</v>
      </c>
      <c r="B451" s="19" t="str">
        <f>IFERROR(VLOOKUP($A451,'TruPress Price File'!$A$7:$J$460,4,0),"")</f>
        <v/>
      </c>
      <c r="C451" s="1" t="str">
        <f>IFERROR(VLOOKUP($A451,'TruPress Price File'!$A$7:$J$460,2,0),"")</f>
        <v/>
      </c>
      <c r="D451" s="21" t="str">
        <f>IFERROR(VLOOKUP($A451,'TruPress Price File'!$A$7:$J$460,6,0),"")</f>
        <v/>
      </c>
      <c r="E451" s="22" t="str">
        <f>IFERROR(VLOOKUP($A451,'TruPress Price File'!$A$7:$J$460,8,0),"")</f>
        <v/>
      </c>
      <c r="F451" s="23" t="str">
        <f>IFERROR(VLOOKUP($A451,'TruPress Price File'!$A$7:$J$460,9,0),"")</f>
        <v/>
      </c>
      <c r="G451" s="23" t="str">
        <f t="shared" si="6"/>
        <v/>
      </c>
    </row>
    <row r="452" spans="1:7" ht="15.75" thickBot="1" x14ac:dyDescent="0.3">
      <c r="A452" s="18">
        <v>414</v>
      </c>
      <c r="B452" s="19" t="str">
        <f>IFERROR(VLOOKUP($A452,'TruPress Price File'!$A$7:$J$460,4,0),"")</f>
        <v/>
      </c>
      <c r="C452" s="1" t="str">
        <f>IFERROR(VLOOKUP($A452,'TruPress Price File'!$A$7:$J$460,2,0),"")</f>
        <v/>
      </c>
      <c r="D452" s="21" t="str">
        <f>IFERROR(VLOOKUP($A452,'TruPress Price File'!$A$7:$J$460,6,0),"")</f>
        <v/>
      </c>
      <c r="E452" s="22" t="str">
        <f>IFERROR(VLOOKUP($A452,'TruPress Price File'!$A$7:$J$460,8,0),"")</f>
        <v/>
      </c>
      <c r="F452" s="23" t="str">
        <f>IFERROR(VLOOKUP($A452,'TruPress Price File'!$A$7:$J$460,9,0),"")</f>
        <v/>
      </c>
      <c r="G452" s="23" t="str">
        <f t="shared" si="6"/>
        <v/>
      </c>
    </row>
    <row r="453" spans="1:7" ht="15.75" thickBot="1" x14ac:dyDescent="0.3">
      <c r="A453" s="18">
        <v>414</v>
      </c>
      <c r="B453" s="19" t="str">
        <f>IFERROR(VLOOKUP($A453,'TruPress Price File'!$A$7:$J$460,4,0),"")</f>
        <v/>
      </c>
      <c r="C453" s="1" t="str">
        <f>IFERROR(VLOOKUP($A453,'TruPress Price File'!$A$7:$J$460,2,0),"")</f>
        <v/>
      </c>
      <c r="D453" s="21" t="str">
        <f>IFERROR(VLOOKUP($A453,'TruPress Price File'!$A$7:$J$460,6,0),"")</f>
        <v/>
      </c>
      <c r="E453" s="22" t="str">
        <f>IFERROR(VLOOKUP($A453,'TruPress Price File'!$A$7:$J$460,8,0),"")</f>
        <v/>
      </c>
      <c r="F453" s="23" t="str">
        <f>IFERROR(VLOOKUP($A453,'TruPress Price File'!$A$7:$J$460,9,0),"")</f>
        <v/>
      </c>
      <c r="G453" s="23" t="str">
        <f t="shared" si="6"/>
        <v/>
      </c>
    </row>
    <row r="454" spans="1:7" ht="15.75" thickBot="1" x14ac:dyDescent="0.3">
      <c r="A454" s="18">
        <v>414</v>
      </c>
      <c r="B454" s="19" t="str">
        <f>IFERROR(VLOOKUP($A454,'TruPress Price File'!$A$7:$J$460,4,0),"")</f>
        <v/>
      </c>
      <c r="C454" s="1" t="str">
        <f>IFERROR(VLOOKUP($A454,'TruPress Price File'!$A$7:$J$460,2,0),"")</f>
        <v/>
      </c>
      <c r="D454" s="21" t="str">
        <f>IFERROR(VLOOKUP($A454,'TruPress Price File'!$A$7:$J$460,6,0),"")</f>
        <v/>
      </c>
      <c r="E454" s="22" t="str">
        <f>IFERROR(VLOOKUP($A454,'TruPress Price File'!$A$7:$J$460,8,0),"")</f>
        <v/>
      </c>
      <c r="F454" s="23" t="str">
        <f>IFERROR(VLOOKUP($A454,'TruPress Price File'!$A$7:$J$460,9,0),"")</f>
        <v/>
      </c>
      <c r="G454" s="23" t="str">
        <f t="shared" ref="G454:G517" si="7">IFERROR(F454-(F454*$H$3%),"")</f>
        <v/>
      </c>
    </row>
    <row r="455" spans="1:7" ht="15.75" thickBot="1" x14ac:dyDescent="0.3">
      <c r="A455" s="18">
        <v>414</v>
      </c>
      <c r="B455" s="19" t="str">
        <f>IFERROR(VLOOKUP($A455,'TruPress Price File'!$A$7:$J$460,4,0),"")</f>
        <v/>
      </c>
      <c r="C455" s="1" t="str">
        <f>IFERROR(VLOOKUP($A455,'TruPress Price File'!$A$7:$J$460,2,0),"")</f>
        <v/>
      </c>
      <c r="D455" s="21" t="str">
        <f>IFERROR(VLOOKUP($A455,'TruPress Price File'!$A$7:$J$460,6,0),"")</f>
        <v/>
      </c>
      <c r="E455" s="22" t="str">
        <f>IFERROR(VLOOKUP($A455,'TruPress Price File'!$A$7:$J$460,8,0),"")</f>
        <v/>
      </c>
      <c r="F455" s="23" t="str">
        <f>IFERROR(VLOOKUP($A455,'TruPress Price File'!$A$7:$J$460,9,0),"")</f>
        <v/>
      </c>
      <c r="G455" s="23" t="str">
        <f t="shared" si="7"/>
        <v/>
      </c>
    </row>
    <row r="456" spans="1:7" ht="15.75" thickBot="1" x14ac:dyDescent="0.3">
      <c r="A456" s="18">
        <v>414</v>
      </c>
      <c r="B456" s="19" t="str">
        <f>IFERROR(VLOOKUP($A456,'TruPress Price File'!$A$7:$J$460,4,0),"")</f>
        <v/>
      </c>
      <c r="C456" s="1" t="str">
        <f>IFERROR(VLOOKUP($A456,'TruPress Price File'!$A$7:$J$460,2,0),"")</f>
        <v/>
      </c>
      <c r="D456" s="21" t="str">
        <f>IFERROR(VLOOKUP($A456,'TruPress Price File'!$A$7:$J$460,6,0),"")</f>
        <v/>
      </c>
      <c r="E456" s="22" t="str">
        <f>IFERROR(VLOOKUP($A456,'TruPress Price File'!$A$7:$J$460,8,0),"")</f>
        <v/>
      </c>
      <c r="F456" s="23" t="str">
        <f>IFERROR(VLOOKUP($A456,'TruPress Price File'!$A$7:$J$460,9,0),"")</f>
        <v/>
      </c>
      <c r="G456" s="23" t="str">
        <f t="shared" si="7"/>
        <v/>
      </c>
    </row>
    <row r="457" spans="1:7" ht="15.75" thickBot="1" x14ac:dyDescent="0.3">
      <c r="A457" s="18">
        <v>414</v>
      </c>
      <c r="B457" s="19" t="str">
        <f>IFERROR(VLOOKUP($A457,'TruPress Price File'!$A$7:$J$460,4,0),"")</f>
        <v/>
      </c>
      <c r="C457" s="1" t="str">
        <f>IFERROR(VLOOKUP($A457,'TruPress Price File'!$A$7:$J$460,2,0),"")</f>
        <v/>
      </c>
      <c r="D457" s="21" t="str">
        <f>IFERROR(VLOOKUP($A457,'TruPress Price File'!$A$7:$J$460,6,0),"")</f>
        <v/>
      </c>
      <c r="E457" s="22" t="str">
        <f>IFERROR(VLOOKUP($A457,'TruPress Price File'!$A$7:$J$460,8,0),"")</f>
        <v/>
      </c>
      <c r="F457" s="23" t="str">
        <f>IFERROR(VLOOKUP($A457,'TruPress Price File'!$A$7:$J$460,9,0),"")</f>
        <v/>
      </c>
      <c r="G457" s="23" t="str">
        <f t="shared" si="7"/>
        <v/>
      </c>
    </row>
    <row r="458" spans="1:7" ht="15.75" thickBot="1" x14ac:dyDescent="0.3">
      <c r="A458" s="18">
        <v>414</v>
      </c>
      <c r="B458" s="19" t="str">
        <f>IFERROR(VLOOKUP($A458,'TruPress Price File'!$A$7:$J$460,4,0),"")</f>
        <v/>
      </c>
      <c r="C458" s="1" t="str">
        <f>IFERROR(VLOOKUP($A458,'TruPress Price File'!$A$7:$J$460,2,0),"")</f>
        <v/>
      </c>
      <c r="D458" s="21" t="str">
        <f>IFERROR(VLOOKUP($A458,'TruPress Price File'!$A$7:$J$460,6,0),"")</f>
        <v/>
      </c>
      <c r="E458" s="22" t="str">
        <f>IFERROR(VLOOKUP($A458,'TruPress Price File'!$A$7:$J$460,8,0),"")</f>
        <v/>
      </c>
      <c r="F458" s="23" t="str">
        <f>IFERROR(VLOOKUP($A458,'TruPress Price File'!$A$7:$J$460,9,0),"")</f>
        <v/>
      </c>
      <c r="G458" s="23" t="str">
        <f t="shared" si="7"/>
        <v/>
      </c>
    </row>
    <row r="459" spans="1:7" ht="15.75" thickBot="1" x14ac:dyDescent="0.3">
      <c r="A459" s="18">
        <v>414</v>
      </c>
      <c r="B459" s="19" t="str">
        <f>IFERROR(VLOOKUP($A459,'TruPress Price File'!$A$7:$J$460,4,0),"")</f>
        <v/>
      </c>
      <c r="C459" s="1" t="str">
        <f>IFERROR(VLOOKUP($A459,'TruPress Price File'!$A$7:$J$460,2,0),"")</f>
        <v/>
      </c>
      <c r="D459" s="21" t="str">
        <f>IFERROR(VLOOKUP($A459,'TruPress Price File'!$A$7:$J$460,6,0),"")</f>
        <v/>
      </c>
      <c r="E459" s="22" t="str">
        <f>IFERROR(VLOOKUP($A459,'TruPress Price File'!$A$7:$J$460,8,0),"")</f>
        <v/>
      </c>
      <c r="F459" s="23" t="str">
        <f>IFERROR(VLOOKUP($A459,'TruPress Price File'!$A$7:$J$460,9,0),"")</f>
        <v/>
      </c>
      <c r="G459" s="23" t="str">
        <f t="shared" si="7"/>
        <v/>
      </c>
    </row>
    <row r="460" spans="1:7" ht="15.75" thickBot="1" x14ac:dyDescent="0.3">
      <c r="A460" s="18">
        <v>414</v>
      </c>
      <c r="B460" s="19" t="str">
        <f>IFERROR(VLOOKUP($A460,'TruPress Price File'!$A$7:$J$460,4,0),"")</f>
        <v/>
      </c>
      <c r="C460" s="1" t="str">
        <f>IFERROR(VLOOKUP($A460,'TruPress Price File'!$A$7:$J$460,2,0),"")</f>
        <v/>
      </c>
      <c r="D460" s="21" t="str">
        <f>IFERROR(VLOOKUP($A460,'TruPress Price File'!$A$7:$J$460,6,0),"")</f>
        <v/>
      </c>
      <c r="E460" s="22" t="str">
        <f>IFERROR(VLOOKUP($A460,'TruPress Price File'!$A$7:$J$460,8,0),"")</f>
        <v/>
      </c>
      <c r="F460" s="23" t="str">
        <f>IFERROR(VLOOKUP($A460,'TruPress Price File'!$A$7:$J$460,9,0),"")</f>
        <v/>
      </c>
      <c r="G460" s="23" t="str">
        <f t="shared" si="7"/>
        <v/>
      </c>
    </row>
    <row r="461" spans="1:7" ht="15.75" thickBot="1" x14ac:dyDescent="0.3">
      <c r="A461" s="18">
        <v>414</v>
      </c>
      <c r="B461" s="19" t="str">
        <f>IFERROR(VLOOKUP($A461,'TruPress Price File'!$A$7:$J$460,4,0),"")</f>
        <v/>
      </c>
      <c r="C461" s="1" t="str">
        <f>IFERROR(VLOOKUP($A461,'TruPress Price File'!$A$7:$J$460,2,0),"")</f>
        <v/>
      </c>
      <c r="D461" s="21" t="str">
        <f>IFERROR(VLOOKUP($A461,'TruPress Price File'!$A$7:$J$460,6,0),"")</f>
        <v/>
      </c>
      <c r="E461" s="22" t="str">
        <f>IFERROR(VLOOKUP($A461,'TruPress Price File'!$A$7:$J$460,8,0),"")</f>
        <v/>
      </c>
      <c r="F461" s="23" t="str">
        <f>IFERROR(VLOOKUP($A461,'TruPress Price File'!$A$7:$J$460,9,0),"")</f>
        <v/>
      </c>
      <c r="G461" s="23" t="str">
        <f t="shared" si="7"/>
        <v/>
      </c>
    </row>
    <row r="462" spans="1:7" ht="15.75" thickBot="1" x14ac:dyDescent="0.3">
      <c r="A462" s="18">
        <v>414</v>
      </c>
      <c r="B462" s="19" t="str">
        <f>IFERROR(VLOOKUP($A462,'TruPress Price File'!$A$7:$J$460,4,0),"")</f>
        <v/>
      </c>
      <c r="C462" s="1" t="str">
        <f>IFERROR(VLOOKUP($A462,'TruPress Price File'!$A$7:$J$460,2,0),"")</f>
        <v/>
      </c>
      <c r="D462" s="21" t="str">
        <f>IFERROR(VLOOKUP($A462,'TruPress Price File'!$A$7:$J$460,6,0),"")</f>
        <v/>
      </c>
      <c r="E462" s="22" t="str">
        <f>IFERROR(VLOOKUP($A462,'TruPress Price File'!$A$7:$J$460,8,0),"")</f>
        <v/>
      </c>
      <c r="F462" s="23" t="str">
        <f>IFERROR(VLOOKUP($A462,'TruPress Price File'!$A$7:$J$460,9,0),"")</f>
        <v/>
      </c>
      <c r="G462" s="23" t="str">
        <f t="shared" si="7"/>
        <v/>
      </c>
    </row>
    <row r="463" spans="1:7" ht="15.75" thickBot="1" x14ac:dyDescent="0.3">
      <c r="A463" s="18">
        <v>414</v>
      </c>
      <c r="B463" s="19" t="str">
        <f>IFERROR(VLOOKUP($A463,'TruPress Price File'!$A$7:$J$460,4,0),"")</f>
        <v/>
      </c>
      <c r="C463" s="1" t="str">
        <f>IFERROR(VLOOKUP($A463,'TruPress Price File'!$A$7:$J$460,2,0),"")</f>
        <v/>
      </c>
      <c r="D463" s="21" t="str">
        <f>IFERROR(VLOOKUP($A463,'TruPress Price File'!$A$7:$J$460,6,0),"")</f>
        <v/>
      </c>
      <c r="E463" s="22" t="str">
        <f>IFERROR(VLOOKUP($A463,'TruPress Price File'!$A$7:$J$460,8,0),"")</f>
        <v/>
      </c>
      <c r="F463" s="23" t="str">
        <f>IFERROR(VLOOKUP($A463,'TruPress Price File'!$A$7:$J$460,9,0),"")</f>
        <v/>
      </c>
      <c r="G463" s="23" t="str">
        <f t="shared" si="7"/>
        <v/>
      </c>
    </row>
    <row r="464" spans="1:7" ht="15.75" thickBot="1" x14ac:dyDescent="0.3">
      <c r="A464" s="18">
        <v>414</v>
      </c>
      <c r="B464" s="19" t="str">
        <f>IFERROR(VLOOKUP($A464,'TruPress Price File'!$A$7:$J$460,4,0),"")</f>
        <v/>
      </c>
      <c r="C464" s="1" t="str">
        <f>IFERROR(VLOOKUP($A464,'TruPress Price File'!$A$7:$J$460,2,0),"")</f>
        <v/>
      </c>
      <c r="D464" s="21" t="str">
        <f>IFERROR(VLOOKUP($A464,'TruPress Price File'!$A$7:$J$460,6,0),"")</f>
        <v/>
      </c>
      <c r="E464" s="22" t="str">
        <f>IFERROR(VLOOKUP($A464,'TruPress Price File'!$A$7:$J$460,8,0),"")</f>
        <v/>
      </c>
      <c r="F464" s="23" t="str">
        <f>IFERROR(VLOOKUP($A464,'TruPress Price File'!$A$7:$J$460,9,0),"")</f>
        <v/>
      </c>
      <c r="G464" s="23" t="str">
        <f t="shared" si="7"/>
        <v/>
      </c>
    </row>
    <row r="465" spans="1:7" ht="15.75" thickBot="1" x14ac:dyDescent="0.3">
      <c r="A465" s="18">
        <v>414</v>
      </c>
      <c r="B465" s="19" t="str">
        <f>IFERROR(VLOOKUP($A465,'TruPress Price File'!$A$7:$J$460,4,0),"")</f>
        <v/>
      </c>
      <c r="C465" s="1" t="str">
        <f>IFERROR(VLOOKUP($A465,'TruPress Price File'!$A$7:$J$460,2,0),"")</f>
        <v/>
      </c>
      <c r="D465" s="21" t="str">
        <f>IFERROR(VLOOKUP($A465,'TruPress Price File'!$A$7:$J$460,6,0),"")</f>
        <v/>
      </c>
      <c r="E465" s="22" t="str">
        <f>IFERROR(VLOOKUP($A465,'TruPress Price File'!$A$7:$J$460,8,0),"")</f>
        <v/>
      </c>
      <c r="F465" s="23" t="str">
        <f>IFERROR(VLOOKUP($A465,'TruPress Price File'!$A$7:$J$460,9,0),"")</f>
        <v/>
      </c>
      <c r="G465" s="23" t="str">
        <f t="shared" si="7"/>
        <v/>
      </c>
    </row>
    <row r="466" spans="1:7" ht="15.75" thickBot="1" x14ac:dyDescent="0.3">
      <c r="A466" s="18">
        <v>414</v>
      </c>
      <c r="B466" s="19" t="str">
        <f>IFERROR(VLOOKUP($A466,'TruPress Price File'!$A$7:$J$460,4,0),"")</f>
        <v/>
      </c>
      <c r="C466" s="1" t="str">
        <f>IFERROR(VLOOKUP($A466,'TruPress Price File'!$A$7:$J$460,2,0),"")</f>
        <v/>
      </c>
      <c r="D466" s="21" t="str">
        <f>IFERROR(VLOOKUP($A466,'TruPress Price File'!$A$7:$J$460,6,0),"")</f>
        <v/>
      </c>
      <c r="E466" s="22" t="str">
        <f>IFERROR(VLOOKUP($A466,'TruPress Price File'!$A$7:$J$460,8,0),"")</f>
        <v/>
      </c>
      <c r="F466" s="23" t="str">
        <f>IFERROR(VLOOKUP($A466,'TruPress Price File'!$A$7:$J$460,9,0),"")</f>
        <v/>
      </c>
      <c r="G466" s="23" t="str">
        <f t="shared" si="7"/>
        <v/>
      </c>
    </row>
    <row r="467" spans="1:7" ht="15.75" thickBot="1" x14ac:dyDescent="0.3">
      <c r="A467" s="18">
        <v>414</v>
      </c>
      <c r="B467" s="19" t="str">
        <f>IFERROR(VLOOKUP($A467,'TruPress Price File'!$A$7:$J$460,4,0),"")</f>
        <v/>
      </c>
      <c r="C467" s="1" t="str">
        <f>IFERROR(VLOOKUP($A467,'TruPress Price File'!$A$7:$J$460,2,0),"")</f>
        <v/>
      </c>
      <c r="D467" s="21" t="str">
        <f>IFERROR(VLOOKUP($A467,'TruPress Price File'!$A$7:$J$460,6,0),"")</f>
        <v/>
      </c>
      <c r="E467" s="22" t="str">
        <f>IFERROR(VLOOKUP($A467,'TruPress Price File'!$A$7:$J$460,8,0),"")</f>
        <v/>
      </c>
      <c r="F467" s="23" t="str">
        <f>IFERROR(VLOOKUP($A467,'TruPress Price File'!$A$7:$J$460,9,0),"")</f>
        <v/>
      </c>
      <c r="G467" s="23" t="str">
        <f t="shared" si="7"/>
        <v/>
      </c>
    </row>
    <row r="468" spans="1:7" ht="15.75" thickBot="1" x14ac:dyDescent="0.3">
      <c r="A468" s="18">
        <v>414</v>
      </c>
      <c r="B468" s="19" t="str">
        <f>IFERROR(VLOOKUP($A468,'TruPress Price File'!$A$7:$J$460,4,0),"")</f>
        <v/>
      </c>
      <c r="C468" s="1" t="str">
        <f>IFERROR(VLOOKUP($A468,'TruPress Price File'!$A$7:$J$460,2,0),"")</f>
        <v/>
      </c>
      <c r="D468" s="21" t="str">
        <f>IFERROR(VLOOKUP($A468,'TruPress Price File'!$A$7:$J$460,6,0),"")</f>
        <v/>
      </c>
      <c r="E468" s="22" t="str">
        <f>IFERROR(VLOOKUP($A468,'TruPress Price File'!$A$7:$J$460,8,0),"")</f>
        <v/>
      </c>
      <c r="F468" s="23" t="str">
        <f>IFERROR(VLOOKUP($A468,'TruPress Price File'!$A$7:$J$460,9,0),"")</f>
        <v/>
      </c>
      <c r="G468" s="23" t="str">
        <f t="shared" si="7"/>
        <v/>
      </c>
    </row>
    <row r="469" spans="1:7" ht="15.75" thickBot="1" x14ac:dyDescent="0.3">
      <c r="A469" s="18">
        <v>414</v>
      </c>
      <c r="B469" s="19" t="str">
        <f>IFERROR(VLOOKUP($A469,'TruPress Price File'!$A$7:$J$460,4,0),"")</f>
        <v/>
      </c>
      <c r="C469" s="1" t="str">
        <f>IFERROR(VLOOKUP($A469,'TruPress Price File'!$A$7:$J$460,2,0),"")</f>
        <v/>
      </c>
      <c r="D469" s="21" t="str">
        <f>IFERROR(VLOOKUP($A469,'TruPress Price File'!$A$7:$J$460,6,0),"")</f>
        <v/>
      </c>
      <c r="E469" s="22" t="str">
        <f>IFERROR(VLOOKUP($A469,'TruPress Price File'!$A$7:$J$460,8,0),"")</f>
        <v/>
      </c>
      <c r="F469" s="23" t="str">
        <f>IFERROR(VLOOKUP($A469,'TruPress Price File'!$A$7:$J$460,9,0),"")</f>
        <v/>
      </c>
      <c r="G469" s="23" t="str">
        <f t="shared" si="7"/>
        <v/>
      </c>
    </row>
    <row r="470" spans="1:7" ht="15.75" thickBot="1" x14ac:dyDescent="0.3">
      <c r="A470" s="18">
        <v>414</v>
      </c>
      <c r="B470" s="19" t="str">
        <f>IFERROR(VLOOKUP($A470,'TruPress Price File'!$A$7:$J$460,4,0),"")</f>
        <v/>
      </c>
      <c r="C470" s="1" t="str">
        <f>IFERROR(VLOOKUP($A470,'TruPress Price File'!$A$7:$J$460,2,0),"")</f>
        <v/>
      </c>
      <c r="D470" s="21" t="str">
        <f>IFERROR(VLOOKUP($A470,'TruPress Price File'!$A$7:$J$460,6,0),"")</f>
        <v/>
      </c>
      <c r="E470" s="22" t="str">
        <f>IFERROR(VLOOKUP($A470,'TruPress Price File'!$A$7:$J$460,8,0),"")</f>
        <v/>
      </c>
      <c r="F470" s="23" t="str">
        <f>IFERROR(VLOOKUP($A470,'TruPress Price File'!$A$7:$J$460,9,0),"")</f>
        <v/>
      </c>
      <c r="G470" s="23" t="str">
        <f t="shared" si="7"/>
        <v/>
      </c>
    </row>
    <row r="471" spans="1:7" ht="15.75" thickBot="1" x14ac:dyDescent="0.3">
      <c r="A471" s="18">
        <v>414</v>
      </c>
      <c r="B471" s="19" t="str">
        <f>IFERROR(VLOOKUP($A471,'TruPress Price File'!$A$7:$J$460,4,0),"")</f>
        <v/>
      </c>
      <c r="C471" s="1" t="str">
        <f>IFERROR(VLOOKUP($A471,'TruPress Price File'!$A$7:$J$460,2,0),"")</f>
        <v/>
      </c>
      <c r="D471" s="21" t="str">
        <f>IFERROR(VLOOKUP($A471,'TruPress Price File'!$A$7:$J$460,6,0),"")</f>
        <v/>
      </c>
      <c r="E471" s="22" t="str">
        <f>IFERROR(VLOOKUP($A471,'TruPress Price File'!$A$7:$J$460,8,0),"")</f>
        <v/>
      </c>
      <c r="F471" s="23" t="str">
        <f>IFERROR(VLOOKUP($A471,'TruPress Price File'!$A$7:$J$460,9,0),"")</f>
        <v/>
      </c>
      <c r="G471" s="23" t="str">
        <f t="shared" si="7"/>
        <v/>
      </c>
    </row>
    <row r="472" spans="1:7" ht="15.75" thickBot="1" x14ac:dyDescent="0.3">
      <c r="A472" s="18">
        <v>414</v>
      </c>
      <c r="B472" s="19" t="str">
        <f>IFERROR(VLOOKUP($A472,'TruPress Price File'!$A$7:$J$460,4,0),"")</f>
        <v/>
      </c>
      <c r="C472" s="1" t="str">
        <f>IFERROR(VLOOKUP($A472,'TruPress Price File'!$A$7:$J$460,2,0),"")</f>
        <v/>
      </c>
      <c r="D472" s="21" t="str">
        <f>IFERROR(VLOOKUP($A472,'TruPress Price File'!$A$7:$J$460,6,0),"")</f>
        <v/>
      </c>
      <c r="E472" s="22" t="str">
        <f>IFERROR(VLOOKUP($A472,'TruPress Price File'!$A$7:$J$460,8,0),"")</f>
        <v/>
      </c>
      <c r="F472" s="23" t="str">
        <f>IFERROR(VLOOKUP($A472,'TruPress Price File'!$A$7:$J$460,9,0),"")</f>
        <v/>
      </c>
      <c r="G472" s="23" t="str">
        <f t="shared" si="7"/>
        <v/>
      </c>
    </row>
    <row r="473" spans="1:7" ht="15.75" thickBot="1" x14ac:dyDescent="0.3">
      <c r="A473" s="18">
        <v>414</v>
      </c>
      <c r="B473" s="19" t="str">
        <f>IFERROR(VLOOKUP($A473,'TruPress Price File'!$A$7:$J$460,4,0),"")</f>
        <v/>
      </c>
      <c r="C473" s="1" t="str">
        <f>IFERROR(VLOOKUP($A473,'TruPress Price File'!$A$7:$J$460,2,0),"")</f>
        <v/>
      </c>
      <c r="D473" s="21" t="str">
        <f>IFERROR(VLOOKUP($A473,'TruPress Price File'!$A$7:$J$460,6,0),"")</f>
        <v/>
      </c>
      <c r="E473" s="22" t="str">
        <f>IFERROR(VLOOKUP($A473,'TruPress Price File'!$A$7:$J$460,8,0),"")</f>
        <v/>
      </c>
      <c r="F473" s="23" t="str">
        <f>IFERROR(VLOOKUP($A473,'TruPress Price File'!$A$7:$J$460,9,0),"")</f>
        <v/>
      </c>
      <c r="G473" s="23" t="str">
        <f t="shared" si="7"/>
        <v/>
      </c>
    </row>
    <row r="474" spans="1:7" ht="15.75" thickBot="1" x14ac:dyDescent="0.3">
      <c r="A474" s="18">
        <v>414</v>
      </c>
      <c r="B474" s="19" t="str">
        <f>IFERROR(VLOOKUP($A474,'TruPress Price File'!$A$7:$J$460,4,0),"")</f>
        <v/>
      </c>
      <c r="C474" s="1" t="str">
        <f>IFERROR(VLOOKUP($A474,'TruPress Price File'!$A$7:$J$460,2,0),"")</f>
        <v/>
      </c>
      <c r="D474" s="21" t="str">
        <f>IFERROR(VLOOKUP($A474,'TruPress Price File'!$A$7:$J$460,6,0),"")</f>
        <v/>
      </c>
      <c r="E474" s="22" t="str">
        <f>IFERROR(VLOOKUP($A474,'TruPress Price File'!$A$7:$J$460,8,0),"")</f>
        <v/>
      </c>
      <c r="F474" s="23" t="str">
        <f>IFERROR(VLOOKUP($A474,'TruPress Price File'!$A$7:$J$460,9,0),"")</f>
        <v/>
      </c>
      <c r="G474" s="23" t="str">
        <f t="shared" si="7"/>
        <v/>
      </c>
    </row>
    <row r="475" spans="1:7" ht="15.75" thickBot="1" x14ac:dyDescent="0.3">
      <c r="A475" s="18">
        <v>414</v>
      </c>
      <c r="B475" s="19" t="str">
        <f>IFERROR(VLOOKUP($A475,'TruPress Price File'!$A$7:$J$460,4,0),"")</f>
        <v/>
      </c>
      <c r="C475" s="1" t="str">
        <f>IFERROR(VLOOKUP($A475,'TruPress Price File'!$A$7:$J$460,2,0),"")</f>
        <v/>
      </c>
      <c r="D475" s="21" t="str">
        <f>IFERROR(VLOOKUP($A475,'TruPress Price File'!$A$7:$J$460,6,0),"")</f>
        <v/>
      </c>
      <c r="E475" s="22" t="str">
        <f>IFERROR(VLOOKUP($A475,'TruPress Price File'!$A$7:$J$460,8,0),"")</f>
        <v/>
      </c>
      <c r="F475" s="23" t="str">
        <f>IFERROR(VLOOKUP($A475,'TruPress Price File'!$A$7:$J$460,9,0),"")</f>
        <v/>
      </c>
      <c r="G475" s="23" t="str">
        <f t="shared" si="7"/>
        <v/>
      </c>
    </row>
    <row r="476" spans="1:7" ht="15.75" thickBot="1" x14ac:dyDescent="0.3">
      <c r="A476" s="18">
        <v>414</v>
      </c>
      <c r="B476" s="19" t="str">
        <f>IFERROR(VLOOKUP($A476,'TruPress Price File'!$A$7:$J$460,4,0),"")</f>
        <v/>
      </c>
      <c r="C476" s="1" t="str">
        <f>IFERROR(VLOOKUP($A476,'TruPress Price File'!$A$7:$J$460,2,0),"")</f>
        <v/>
      </c>
      <c r="D476" s="21" t="str">
        <f>IFERROR(VLOOKUP($A476,'TruPress Price File'!$A$7:$J$460,6,0),"")</f>
        <v/>
      </c>
      <c r="E476" s="22" t="str">
        <f>IFERROR(VLOOKUP($A476,'TruPress Price File'!$A$7:$J$460,8,0),"")</f>
        <v/>
      </c>
      <c r="F476" s="23" t="str">
        <f>IFERROR(VLOOKUP($A476,'TruPress Price File'!$A$7:$J$460,9,0),"")</f>
        <v/>
      </c>
      <c r="G476" s="23" t="str">
        <f t="shared" si="7"/>
        <v/>
      </c>
    </row>
    <row r="477" spans="1:7" ht="15.75" thickBot="1" x14ac:dyDescent="0.3">
      <c r="A477" s="18">
        <v>414</v>
      </c>
      <c r="B477" s="19" t="str">
        <f>IFERROR(VLOOKUP($A477,'TruPress Price File'!$A$7:$J$460,4,0),"")</f>
        <v/>
      </c>
      <c r="C477" s="1" t="str">
        <f>IFERROR(VLOOKUP($A477,'TruPress Price File'!$A$7:$J$460,2,0),"")</f>
        <v/>
      </c>
      <c r="D477" s="21" t="str">
        <f>IFERROR(VLOOKUP($A477,'TruPress Price File'!$A$7:$J$460,6,0),"")</f>
        <v/>
      </c>
      <c r="E477" s="22" t="str">
        <f>IFERROR(VLOOKUP($A477,'TruPress Price File'!$A$7:$J$460,8,0),"")</f>
        <v/>
      </c>
      <c r="F477" s="23" t="str">
        <f>IFERROR(VLOOKUP($A477,'TruPress Price File'!$A$7:$J$460,9,0),"")</f>
        <v/>
      </c>
      <c r="G477" s="23" t="str">
        <f t="shared" si="7"/>
        <v/>
      </c>
    </row>
    <row r="478" spans="1:7" ht="15.75" thickBot="1" x14ac:dyDescent="0.3">
      <c r="A478" s="18">
        <v>414</v>
      </c>
      <c r="B478" s="19" t="str">
        <f>IFERROR(VLOOKUP($A478,'TruPress Price File'!$A$7:$J$460,4,0),"")</f>
        <v/>
      </c>
      <c r="C478" s="1" t="str">
        <f>IFERROR(VLOOKUP($A478,'TruPress Price File'!$A$7:$J$460,2,0),"")</f>
        <v/>
      </c>
      <c r="D478" s="21" t="str">
        <f>IFERROR(VLOOKUP($A478,'TruPress Price File'!$A$7:$J$460,6,0),"")</f>
        <v/>
      </c>
      <c r="E478" s="22" t="str">
        <f>IFERROR(VLOOKUP($A478,'TruPress Price File'!$A$7:$J$460,8,0),"")</f>
        <v/>
      </c>
      <c r="F478" s="23" t="str">
        <f>IFERROR(VLOOKUP($A478,'TruPress Price File'!$A$7:$J$460,9,0),"")</f>
        <v/>
      </c>
      <c r="G478" s="23" t="str">
        <f t="shared" si="7"/>
        <v/>
      </c>
    </row>
    <row r="479" spans="1:7" ht="15.75" thickBot="1" x14ac:dyDescent="0.3">
      <c r="A479" s="18">
        <v>414</v>
      </c>
      <c r="B479" s="19" t="str">
        <f>IFERROR(VLOOKUP($A479,'TruPress Price File'!$A$7:$J$460,4,0),"")</f>
        <v/>
      </c>
      <c r="C479" s="1" t="str">
        <f>IFERROR(VLOOKUP($A479,'TruPress Price File'!$A$7:$J$460,2,0),"")</f>
        <v/>
      </c>
      <c r="D479" s="21" t="str">
        <f>IFERROR(VLOOKUP($A479,'TruPress Price File'!$A$7:$J$460,6,0),"")</f>
        <v/>
      </c>
      <c r="E479" s="22" t="str">
        <f>IFERROR(VLOOKUP($A479,'TruPress Price File'!$A$7:$J$460,8,0),"")</f>
        <v/>
      </c>
      <c r="F479" s="23" t="str">
        <f>IFERROR(VLOOKUP($A479,'TruPress Price File'!$A$7:$J$460,9,0),"")</f>
        <v/>
      </c>
      <c r="G479" s="23" t="str">
        <f t="shared" si="7"/>
        <v/>
      </c>
    </row>
    <row r="480" spans="1:7" ht="15.75" thickBot="1" x14ac:dyDescent="0.3">
      <c r="A480" s="18">
        <v>414</v>
      </c>
      <c r="B480" s="19" t="str">
        <f>IFERROR(VLOOKUP($A480,'TruPress Price File'!$A$7:$J$460,4,0),"")</f>
        <v/>
      </c>
      <c r="C480" s="1" t="str">
        <f>IFERROR(VLOOKUP($A480,'TruPress Price File'!$A$7:$J$460,2,0),"")</f>
        <v/>
      </c>
      <c r="D480" s="21" t="str">
        <f>IFERROR(VLOOKUP($A480,'TruPress Price File'!$A$7:$J$460,6,0),"")</f>
        <v/>
      </c>
      <c r="E480" s="22" t="str">
        <f>IFERROR(VLOOKUP($A480,'TruPress Price File'!$A$7:$J$460,8,0),"")</f>
        <v/>
      </c>
      <c r="F480" s="23" t="str">
        <f>IFERROR(VLOOKUP($A480,'TruPress Price File'!$A$7:$J$460,9,0),"")</f>
        <v/>
      </c>
      <c r="G480" s="23" t="str">
        <f t="shared" si="7"/>
        <v/>
      </c>
    </row>
    <row r="481" spans="1:7" ht="15.75" thickBot="1" x14ac:dyDescent="0.3">
      <c r="A481" s="18">
        <v>414</v>
      </c>
      <c r="B481" s="19" t="str">
        <f>IFERROR(VLOOKUP($A481,'TruPress Price File'!$A$7:$J$460,4,0),"")</f>
        <v/>
      </c>
      <c r="C481" s="1" t="str">
        <f>IFERROR(VLOOKUP($A481,'TruPress Price File'!$A$7:$J$460,2,0),"")</f>
        <v/>
      </c>
      <c r="D481" s="21" t="str">
        <f>IFERROR(VLOOKUP($A481,'TruPress Price File'!$A$7:$J$460,6,0),"")</f>
        <v/>
      </c>
      <c r="E481" s="22" t="str">
        <f>IFERROR(VLOOKUP($A481,'TruPress Price File'!$A$7:$J$460,8,0),"")</f>
        <v/>
      </c>
      <c r="F481" s="23" t="str">
        <f>IFERROR(VLOOKUP($A481,'TruPress Price File'!$A$7:$J$460,9,0),"")</f>
        <v/>
      </c>
      <c r="G481" s="23" t="str">
        <f t="shared" si="7"/>
        <v/>
      </c>
    </row>
    <row r="482" spans="1:7" ht="15.75" thickBot="1" x14ac:dyDescent="0.3">
      <c r="A482" s="18">
        <v>414</v>
      </c>
      <c r="B482" s="19" t="str">
        <f>IFERROR(VLOOKUP($A482,'TruPress Price File'!$A$7:$J$460,4,0),"")</f>
        <v/>
      </c>
      <c r="C482" s="1" t="str">
        <f>IFERROR(VLOOKUP($A482,'TruPress Price File'!$A$7:$J$460,2,0),"")</f>
        <v/>
      </c>
      <c r="D482" s="21" t="str">
        <f>IFERROR(VLOOKUP($A482,'TruPress Price File'!$A$7:$J$460,6,0),"")</f>
        <v/>
      </c>
      <c r="E482" s="22" t="str">
        <f>IFERROR(VLOOKUP($A482,'TruPress Price File'!$A$7:$J$460,8,0),"")</f>
        <v/>
      </c>
      <c r="F482" s="23" t="str">
        <f>IFERROR(VLOOKUP($A482,'TruPress Price File'!$A$7:$J$460,9,0),"")</f>
        <v/>
      </c>
      <c r="G482" s="23" t="str">
        <f t="shared" si="7"/>
        <v/>
      </c>
    </row>
    <row r="483" spans="1:7" ht="15.75" thickBot="1" x14ac:dyDescent="0.3">
      <c r="A483" s="18">
        <v>414</v>
      </c>
      <c r="B483" s="19" t="str">
        <f>IFERROR(VLOOKUP($A483,'TruPress Price File'!$A$7:$J$460,4,0),"")</f>
        <v/>
      </c>
      <c r="C483" s="1" t="str">
        <f>IFERROR(VLOOKUP($A483,'TruPress Price File'!$A$7:$J$460,2,0),"")</f>
        <v/>
      </c>
      <c r="D483" s="21" t="str">
        <f>IFERROR(VLOOKUP($A483,'TruPress Price File'!$A$7:$J$460,6,0),"")</f>
        <v/>
      </c>
      <c r="E483" s="22" t="str">
        <f>IFERROR(VLOOKUP($A483,'TruPress Price File'!$A$7:$J$460,8,0),"")</f>
        <v/>
      </c>
      <c r="F483" s="23" t="str">
        <f>IFERROR(VLOOKUP($A483,'TruPress Price File'!$A$7:$J$460,9,0),"")</f>
        <v/>
      </c>
      <c r="G483" s="23" t="str">
        <f t="shared" si="7"/>
        <v/>
      </c>
    </row>
    <row r="484" spans="1:7" ht="15.75" thickBot="1" x14ac:dyDescent="0.3">
      <c r="A484" s="18">
        <v>414</v>
      </c>
      <c r="B484" s="19" t="str">
        <f>IFERROR(VLOOKUP($A484,'TruPress Price File'!$A$7:$J$460,4,0),"")</f>
        <v/>
      </c>
      <c r="C484" s="1" t="str">
        <f>IFERROR(VLOOKUP($A484,'TruPress Price File'!$A$7:$J$460,2,0),"")</f>
        <v/>
      </c>
      <c r="D484" s="21" t="str">
        <f>IFERROR(VLOOKUP($A484,'TruPress Price File'!$A$7:$J$460,6,0),"")</f>
        <v/>
      </c>
      <c r="E484" s="22" t="str">
        <f>IFERROR(VLOOKUP($A484,'TruPress Price File'!$A$7:$J$460,8,0),"")</f>
        <v/>
      </c>
      <c r="F484" s="23" t="str">
        <f>IFERROR(VLOOKUP($A484,'TruPress Price File'!$A$7:$J$460,9,0),"")</f>
        <v/>
      </c>
      <c r="G484" s="23" t="str">
        <f t="shared" si="7"/>
        <v/>
      </c>
    </row>
    <row r="485" spans="1:7" ht="15.75" thickBot="1" x14ac:dyDescent="0.3">
      <c r="A485" s="18">
        <v>414</v>
      </c>
      <c r="B485" s="19" t="str">
        <f>IFERROR(VLOOKUP($A485,'TruPress Price File'!$A$7:$J$460,4,0),"")</f>
        <v/>
      </c>
      <c r="C485" s="1" t="str">
        <f>IFERROR(VLOOKUP($A485,'TruPress Price File'!$A$7:$J$460,2,0),"")</f>
        <v/>
      </c>
      <c r="D485" s="21" t="str">
        <f>IFERROR(VLOOKUP($A485,'TruPress Price File'!$A$7:$J$460,6,0),"")</f>
        <v/>
      </c>
      <c r="E485" s="22" t="str">
        <f>IFERROR(VLOOKUP($A485,'TruPress Price File'!$A$7:$J$460,8,0),"")</f>
        <v/>
      </c>
      <c r="F485" s="23" t="str">
        <f>IFERROR(VLOOKUP($A485,'TruPress Price File'!$A$7:$J$460,9,0),"")</f>
        <v/>
      </c>
      <c r="G485" s="23" t="str">
        <f t="shared" si="7"/>
        <v/>
      </c>
    </row>
    <row r="486" spans="1:7" ht="15.75" thickBot="1" x14ac:dyDescent="0.3">
      <c r="A486" s="18">
        <v>414</v>
      </c>
      <c r="B486" s="19" t="str">
        <f>IFERROR(VLOOKUP($A486,'TruPress Price File'!$A$7:$J$460,4,0),"")</f>
        <v/>
      </c>
      <c r="C486" s="1" t="str">
        <f>IFERROR(VLOOKUP($A486,'TruPress Price File'!$A$7:$J$460,2,0),"")</f>
        <v/>
      </c>
      <c r="D486" s="21" t="str">
        <f>IFERROR(VLOOKUP($A486,'TruPress Price File'!$A$7:$J$460,6,0),"")</f>
        <v/>
      </c>
      <c r="E486" s="22" t="str">
        <f>IFERROR(VLOOKUP($A486,'TruPress Price File'!$A$7:$J$460,8,0),"")</f>
        <v/>
      </c>
      <c r="F486" s="23" t="str">
        <f>IFERROR(VLOOKUP($A486,'TruPress Price File'!$A$7:$J$460,9,0),"")</f>
        <v/>
      </c>
      <c r="G486" s="23" t="str">
        <f t="shared" si="7"/>
        <v/>
      </c>
    </row>
    <row r="487" spans="1:7" ht="15.75" thickBot="1" x14ac:dyDescent="0.3">
      <c r="A487" s="18">
        <v>414</v>
      </c>
      <c r="B487" s="19" t="str">
        <f>IFERROR(VLOOKUP($A487,'TruPress Price File'!$A$7:$J$460,4,0),"")</f>
        <v/>
      </c>
      <c r="C487" s="1" t="str">
        <f>IFERROR(VLOOKUP($A487,'TruPress Price File'!$A$7:$J$460,2,0),"")</f>
        <v/>
      </c>
      <c r="D487" s="21" t="str">
        <f>IFERROR(VLOOKUP($A487,'TruPress Price File'!$A$7:$J$460,6,0),"")</f>
        <v/>
      </c>
      <c r="E487" s="22" t="str">
        <f>IFERROR(VLOOKUP($A487,'TruPress Price File'!$A$7:$J$460,8,0),"")</f>
        <v/>
      </c>
      <c r="F487" s="23" t="str">
        <f>IFERROR(VLOOKUP($A487,'TruPress Price File'!$A$7:$J$460,9,0),"")</f>
        <v/>
      </c>
      <c r="G487" s="23" t="str">
        <f t="shared" si="7"/>
        <v/>
      </c>
    </row>
    <row r="488" spans="1:7" ht="15.75" thickBot="1" x14ac:dyDescent="0.3">
      <c r="A488" s="18">
        <v>414</v>
      </c>
      <c r="B488" s="19" t="str">
        <f>IFERROR(VLOOKUP($A488,'TruPress Price File'!$A$7:$J$460,4,0),"")</f>
        <v/>
      </c>
      <c r="C488" s="1" t="str">
        <f>IFERROR(VLOOKUP($A488,'TruPress Price File'!$A$7:$J$460,2,0),"")</f>
        <v/>
      </c>
      <c r="D488" s="21" t="str">
        <f>IFERROR(VLOOKUP($A488,'TruPress Price File'!$A$7:$J$460,6,0),"")</f>
        <v/>
      </c>
      <c r="E488" s="22" t="str">
        <f>IFERROR(VLOOKUP($A488,'TruPress Price File'!$A$7:$J$460,8,0),"")</f>
        <v/>
      </c>
      <c r="F488" s="23" t="str">
        <f>IFERROR(VLOOKUP($A488,'TruPress Price File'!$A$7:$J$460,9,0),"")</f>
        <v/>
      </c>
      <c r="G488" s="23" t="str">
        <f t="shared" si="7"/>
        <v/>
      </c>
    </row>
    <row r="489" spans="1:7" ht="15.75" thickBot="1" x14ac:dyDescent="0.3">
      <c r="A489" s="18">
        <v>414</v>
      </c>
      <c r="B489" s="19" t="str">
        <f>IFERROR(VLOOKUP($A489,'TruPress Price File'!$A$7:$J$460,4,0),"")</f>
        <v/>
      </c>
      <c r="C489" s="1" t="str">
        <f>IFERROR(VLOOKUP($A489,'TruPress Price File'!$A$7:$J$460,2,0),"")</f>
        <v/>
      </c>
      <c r="D489" s="21" t="str">
        <f>IFERROR(VLOOKUP($A489,'TruPress Price File'!$A$7:$J$460,6,0),"")</f>
        <v/>
      </c>
      <c r="E489" s="22" t="str">
        <f>IFERROR(VLOOKUP($A489,'TruPress Price File'!$A$7:$J$460,8,0),"")</f>
        <v/>
      </c>
      <c r="F489" s="23" t="str">
        <f>IFERROR(VLOOKUP($A489,'TruPress Price File'!$A$7:$J$460,9,0),"")</f>
        <v/>
      </c>
      <c r="G489" s="23" t="str">
        <f t="shared" si="7"/>
        <v/>
      </c>
    </row>
    <row r="490" spans="1:7" ht="15.75" thickBot="1" x14ac:dyDescent="0.3">
      <c r="A490" s="18">
        <v>414</v>
      </c>
      <c r="B490" s="19" t="str">
        <f>IFERROR(VLOOKUP($A490,'TruPress Price File'!$A$7:$J$460,4,0),"")</f>
        <v/>
      </c>
      <c r="C490" s="1" t="str">
        <f>IFERROR(VLOOKUP($A490,'TruPress Price File'!$A$7:$J$460,2,0),"")</f>
        <v/>
      </c>
      <c r="D490" s="21" t="str">
        <f>IFERROR(VLOOKUP($A490,'TruPress Price File'!$A$7:$J$460,6,0),"")</f>
        <v/>
      </c>
      <c r="E490" s="22" t="str">
        <f>IFERROR(VLOOKUP($A490,'TruPress Price File'!$A$7:$J$460,8,0),"")</f>
        <v/>
      </c>
      <c r="F490" s="23" t="str">
        <f>IFERROR(VLOOKUP($A490,'TruPress Price File'!$A$7:$J$460,9,0),"")</f>
        <v/>
      </c>
      <c r="G490" s="23" t="str">
        <f t="shared" si="7"/>
        <v/>
      </c>
    </row>
    <row r="491" spans="1:7" ht="15.75" thickBot="1" x14ac:dyDescent="0.3">
      <c r="A491" s="18">
        <v>414</v>
      </c>
      <c r="B491" s="19" t="str">
        <f>IFERROR(VLOOKUP($A491,'TruPress Price File'!$A$7:$J$460,4,0),"")</f>
        <v/>
      </c>
      <c r="C491" s="1" t="str">
        <f>IFERROR(VLOOKUP($A491,'TruPress Price File'!$A$7:$J$460,2,0),"")</f>
        <v/>
      </c>
      <c r="D491" s="21" t="str">
        <f>IFERROR(VLOOKUP($A491,'TruPress Price File'!$A$7:$J$460,6,0),"")</f>
        <v/>
      </c>
      <c r="E491" s="22" t="str">
        <f>IFERROR(VLOOKUP($A491,'TruPress Price File'!$A$7:$J$460,8,0),"")</f>
        <v/>
      </c>
      <c r="F491" s="23" t="str">
        <f>IFERROR(VLOOKUP($A491,'TruPress Price File'!$A$7:$J$460,9,0),"")</f>
        <v/>
      </c>
      <c r="G491" s="23" t="str">
        <f t="shared" si="7"/>
        <v/>
      </c>
    </row>
    <row r="492" spans="1:7" ht="15.75" thickBot="1" x14ac:dyDescent="0.3">
      <c r="A492" s="18">
        <v>414</v>
      </c>
      <c r="B492" s="19" t="str">
        <f>IFERROR(VLOOKUP($A492,'TruPress Price File'!$A$7:$J$460,4,0),"")</f>
        <v/>
      </c>
      <c r="C492" s="1" t="str">
        <f>IFERROR(VLOOKUP($A492,'TruPress Price File'!$A$7:$J$460,2,0),"")</f>
        <v/>
      </c>
      <c r="D492" s="21" t="str">
        <f>IFERROR(VLOOKUP($A492,'TruPress Price File'!$A$7:$J$460,6,0),"")</f>
        <v/>
      </c>
      <c r="E492" s="22" t="str">
        <f>IFERROR(VLOOKUP($A492,'TruPress Price File'!$A$7:$J$460,8,0),"")</f>
        <v/>
      </c>
      <c r="F492" s="23" t="str">
        <f>IFERROR(VLOOKUP($A492,'TruPress Price File'!$A$7:$J$460,9,0),"")</f>
        <v/>
      </c>
      <c r="G492" s="23" t="str">
        <f t="shared" si="7"/>
        <v/>
      </c>
    </row>
    <row r="493" spans="1:7" ht="15.75" thickBot="1" x14ac:dyDescent="0.3">
      <c r="A493" s="18">
        <v>414</v>
      </c>
      <c r="B493" s="19" t="str">
        <f>IFERROR(VLOOKUP($A493,'TruPress Price File'!$A$7:$J$460,4,0),"")</f>
        <v/>
      </c>
      <c r="C493" s="1" t="str">
        <f>IFERROR(VLOOKUP($A493,'TruPress Price File'!$A$7:$J$460,2,0),"")</f>
        <v/>
      </c>
      <c r="D493" s="21" t="str">
        <f>IFERROR(VLOOKUP($A493,'TruPress Price File'!$A$7:$J$460,6,0),"")</f>
        <v/>
      </c>
      <c r="E493" s="22" t="str">
        <f>IFERROR(VLOOKUP($A493,'TruPress Price File'!$A$7:$J$460,8,0),"")</f>
        <v/>
      </c>
      <c r="F493" s="23" t="str">
        <f>IFERROR(VLOOKUP($A493,'TruPress Price File'!$A$7:$J$460,9,0),"")</f>
        <v/>
      </c>
      <c r="G493" s="23" t="str">
        <f t="shared" si="7"/>
        <v/>
      </c>
    </row>
    <row r="494" spans="1:7" ht="15.75" thickBot="1" x14ac:dyDescent="0.3">
      <c r="A494" s="18">
        <v>414</v>
      </c>
      <c r="B494" s="19" t="str">
        <f>IFERROR(VLOOKUP($A494,'TruPress Price File'!$A$7:$J$460,4,0),"")</f>
        <v/>
      </c>
      <c r="C494" s="1" t="str">
        <f>IFERROR(VLOOKUP($A494,'TruPress Price File'!$A$7:$J$460,2,0),"")</f>
        <v/>
      </c>
      <c r="D494" s="21" t="str">
        <f>IFERROR(VLOOKUP($A494,'TruPress Price File'!$A$7:$J$460,6,0),"")</f>
        <v/>
      </c>
      <c r="E494" s="22" t="str">
        <f>IFERROR(VLOOKUP($A494,'TruPress Price File'!$A$7:$J$460,8,0),"")</f>
        <v/>
      </c>
      <c r="F494" s="23" t="str">
        <f>IFERROR(VLOOKUP($A494,'TruPress Price File'!$A$7:$J$460,9,0),"")</f>
        <v/>
      </c>
      <c r="G494" s="23" t="str">
        <f t="shared" si="7"/>
        <v/>
      </c>
    </row>
    <row r="495" spans="1:7" ht="15.75" thickBot="1" x14ac:dyDescent="0.3">
      <c r="A495" s="18">
        <v>414</v>
      </c>
      <c r="B495" s="19" t="str">
        <f>IFERROR(VLOOKUP($A495,'TruPress Price File'!$A$7:$J$460,4,0),"")</f>
        <v/>
      </c>
      <c r="C495" s="1" t="str">
        <f>IFERROR(VLOOKUP($A495,'TruPress Price File'!$A$7:$J$460,2,0),"")</f>
        <v/>
      </c>
      <c r="D495" s="21" t="str">
        <f>IFERROR(VLOOKUP($A495,'TruPress Price File'!$A$7:$J$460,6,0),"")</f>
        <v/>
      </c>
      <c r="E495" s="22" t="str">
        <f>IFERROR(VLOOKUP($A495,'TruPress Price File'!$A$7:$J$460,8,0),"")</f>
        <v/>
      </c>
      <c r="F495" s="23" t="str">
        <f>IFERROR(VLOOKUP($A495,'TruPress Price File'!$A$7:$J$460,9,0),"")</f>
        <v/>
      </c>
      <c r="G495" s="23" t="str">
        <f t="shared" si="7"/>
        <v/>
      </c>
    </row>
    <row r="496" spans="1:7" ht="15.75" thickBot="1" x14ac:dyDescent="0.3">
      <c r="A496" s="18">
        <v>414</v>
      </c>
      <c r="B496" s="19" t="str">
        <f>IFERROR(VLOOKUP($A496,'TruPress Price File'!$A$7:$J$460,4,0),"")</f>
        <v/>
      </c>
      <c r="C496" s="1" t="str">
        <f>IFERROR(VLOOKUP($A496,'TruPress Price File'!$A$7:$J$460,2,0),"")</f>
        <v/>
      </c>
      <c r="D496" s="21" t="str">
        <f>IFERROR(VLOOKUP($A496,'TruPress Price File'!$A$7:$J$460,6,0),"")</f>
        <v/>
      </c>
      <c r="E496" s="22" t="str">
        <f>IFERROR(VLOOKUP($A496,'TruPress Price File'!$A$7:$J$460,8,0),"")</f>
        <v/>
      </c>
      <c r="F496" s="23" t="str">
        <f>IFERROR(VLOOKUP($A496,'TruPress Price File'!$A$7:$J$460,9,0),"")</f>
        <v/>
      </c>
      <c r="G496" s="23" t="str">
        <f t="shared" si="7"/>
        <v/>
      </c>
    </row>
    <row r="497" spans="1:7" ht="15.75" thickBot="1" x14ac:dyDescent="0.3">
      <c r="A497" s="18">
        <v>414</v>
      </c>
      <c r="B497" s="19" t="str">
        <f>IFERROR(VLOOKUP($A497,'TruPress Price File'!$A$7:$J$460,4,0),"")</f>
        <v/>
      </c>
      <c r="C497" s="1" t="str">
        <f>IFERROR(VLOOKUP($A497,'TruPress Price File'!$A$7:$J$460,2,0),"")</f>
        <v/>
      </c>
      <c r="D497" s="21" t="str">
        <f>IFERROR(VLOOKUP($A497,'TruPress Price File'!$A$7:$J$460,6,0),"")</f>
        <v/>
      </c>
      <c r="E497" s="22" t="str">
        <f>IFERROR(VLOOKUP($A497,'TruPress Price File'!$A$7:$J$460,8,0),"")</f>
        <v/>
      </c>
      <c r="F497" s="23" t="str">
        <f>IFERROR(VLOOKUP($A497,'TruPress Price File'!$A$7:$J$460,9,0),"")</f>
        <v/>
      </c>
      <c r="G497" s="23" t="str">
        <f t="shared" si="7"/>
        <v/>
      </c>
    </row>
    <row r="498" spans="1:7" ht="15.75" thickBot="1" x14ac:dyDescent="0.3">
      <c r="A498" s="18">
        <v>414</v>
      </c>
      <c r="B498" s="19" t="str">
        <f>IFERROR(VLOOKUP($A498,'TruPress Price File'!$A$7:$J$460,4,0),"")</f>
        <v/>
      </c>
      <c r="C498" s="1" t="str">
        <f>IFERROR(VLOOKUP($A498,'TruPress Price File'!$A$7:$J$460,2,0),"")</f>
        <v/>
      </c>
      <c r="D498" s="21" t="str">
        <f>IFERROR(VLOOKUP($A498,'TruPress Price File'!$A$7:$J$460,6,0),"")</f>
        <v/>
      </c>
      <c r="E498" s="22" t="str">
        <f>IFERROR(VLOOKUP($A498,'TruPress Price File'!$A$7:$J$460,8,0),"")</f>
        <v/>
      </c>
      <c r="F498" s="23" t="str">
        <f>IFERROR(VLOOKUP($A498,'TruPress Price File'!$A$7:$J$460,9,0),"")</f>
        <v/>
      </c>
      <c r="G498" s="23" t="str">
        <f t="shared" si="7"/>
        <v/>
      </c>
    </row>
    <row r="499" spans="1:7" ht="15.75" thickBot="1" x14ac:dyDescent="0.3">
      <c r="A499" s="18">
        <v>414</v>
      </c>
      <c r="B499" s="19" t="str">
        <f>IFERROR(VLOOKUP($A499,'TruPress Price File'!$A$7:$J$460,4,0),"")</f>
        <v/>
      </c>
      <c r="C499" s="1" t="str">
        <f>IFERROR(VLOOKUP($A499,'TruPress Price File'!$A$7:$J$460,2,0),"")</f>
        <v/>
      </c>
      <c r="D499" s="21" t="str">
        <f>IFERROR(VLOOKUP($A499,'TruPress Price File'!$A$7:$J$460,6,0),"")</f>
        <v/>
      </c>
      <c r="E499" s="22" t="str">
        <f>IFERROR(VLOOKUP($A499,'TruPress Price File'!$A$7:$J$460,8,0),"")</f>
        <v/>
      </c>
      <c r="F499" s="23" t="str">
        <f>IFERROR(VLOOKUP($A499,'TruPress Price File'!$A$7:$J$460,9,0),"")</f>
        <v/>
      </c>
      <c r="G499" s="23" t="str">
        <f t="shared" si="7"/>
        <v/>
      </c>
    </row>
    <row r="500" spans="1:7" ht="15.75" thickBot="1" x14ac:dyDescent="0.3">
      <c r="A500" s="18">
        <v>414</v>
      </c>
      <c r="B500" s="19" t="str">
        <f>IFERROR(VLOOKUP($A500,'TruPress Price File'!$A$7:$J$460,4,0),"")</f>
        <v/>
      </c>
      <c r="C500" s="1" t="str">
        <f>IFERROR(VLOOKUP($A500,'TruPress Price File'!$A$7:$J$460,2,0),"")</f>
        <v/>
      </c>
      <c r="D500" s="21" t="str">
        <f>IFERROR(VLOOKUP($A500,'TruPress Price File'!$A$7:$J$460,6,0),"")</f>
        <v/>
      </c>
      <c r="E500" s="22" t="str">
        <f>IFERROR(VLOOKUP($A500,'TruPress Price File'!$A$7:$J$460,8,0),"")</f>
        <v/>
      </c>
      <c r="F500" s="23" t="str">
        <f>IFERROR(VLOOKUP($A500,'TruPress Price File'!$A$7:$J$460,9,0),"")</f>
        <v/>
      </c>
      <c r="G500" s="23" t="str">
        <f t="shared" si="7"/>
        <v/>
      </c>
    </row>
    <row r="501" spans="1:7" ht="15.75" thickBot="1" x14ac:dyDescent="0.3">
      <c r="A501" s="18">
        <v>414</v>
      </c>
      <c r="B501" s="19" t="str">
        <f>IFERROR(VLOOKUP($A501,'TruPress Price File'!$A$7:$J$460,4,0),"")</f>
        <v/>
      </c>
      <c r="C501" s="1" t="str">
        <f>IFERROR(VLOOKUP($A501,'TruPress Price File'!$A$7:$J$460,2,0),"")</f>
        <v/>
      </c>
      <c r="D501" s="21" t="str">
        <f>IFERROR(VLOOKUP($A501,'TruPress Price File'!$A$7:$J$460,6,0),"")</f>
        <v/>
      </c>
      <c r="E501" s="22" t="str">
        <f>IFERROR(VLOOKUP($A501,'TruPress Price File'!$A$7:$J$460,8,0),"")</f>
        <v/>
      </c>
      <c r="F501" s="23" t="str">
        <f>IFERROR(VLOOKUP($A501,'TruPress Price File'!$A$7:$J$460,9,0),"")</f>
        <v/>
      </c>
      <c r="G501" s="23" t="str">
        <f t="shared" si="7"/>
        <v/>
      </c>
    </row>
    <row r="502" spans="1:7" ht="15.75" thickBot="1" x14ac:dyDescent="0.3">
      <c r="A502" s="18">
        <v>414</v>
      </c>
      <c r="B502" s="19" t="str">
        <f>IFERROR(VLOOKUP($A502,'TruPress Price File'!$A$7:$J$460,4,0),"")</f>
        <v/>
      </c>
      <c r="C502" s="1" t="str">
        <f>IFERROR(VLOOKUP($A502,'TruPress Price File'!$A$7:$J$460,2,0),"")</f>
        <v/>
      </c>
      <c r="D502" s="21" t="str">
        <f>IFERROR(VLOOKUP($A502,'TruPress Price File'!$A$7:$J$460,6,0),"")</f>
        <v/>
      </c>
      <c r="E502" s="22" t="str">
        <f>IFERROR(VLOOKUP($A502,'TruPress Price File'!$A$7:$J$460,8,0),"")</f>
        <v/>
      </c>
      <c r="F502" s="23" t="str">
        <f>IFERROR(VLOOKUP($A502,'TruPress Price File'!$A$7:$J$460,9,0),"")</f>
        <v/>
      </c>
      <c r="G502" s="23" t="str">
        <f t="shared" si="7"/>
        <v/>
      </c>
    </row>
    <row r="503" spans="1:7" ht="15.75" thickBot="1" x14ac:dyDescent="0.3">
      <c r="A503" s="18">
        <v>414</v>
      </c>
      <c r="B503" s="19" t="str">
        <f>IFERROR(VLOOKUP($A503,'TruPress Price File'!$A$7:$J$460,4,0),"")</f>
        <v/>
      </c>
      <c r="C503" s="1" t="str">
        <f>IFERROR(VLOOKUP($A503,'TruPress Price File'!$A$7:$J$460,2,0),"")</f>
        <v/>
      </c>
      <c r="D503" s="21" t="str">
        <f>IFERROR(VLOOKUP($A503,'TruPress Price File'!$A$7:$J$460,6,0),"")</f>
        <v/>
      </c>
      <c r="E503" s="22" t="str">
        <f>IFERROR(VLOOKUP($A503,'TruPress Price File'!$A$7:$J$460,8,0),"")</f>
        <v/>
      </c>
      <c r="F503" s="23" t="str">
        <f>IFERROR(VLOOKUP($A503,'TruPress Price File'!$A$7:$J$460,9,0),"")</f>
        <v/>
      </c>
      <c r="G503" s="23" t="str">
        <f t="shared" si="7"/>
        <v/>
      </c>
    </row>
    <row r="504" spans="1:7" ht="15.75" thickBot="1" x14ac:dyDescent="0.3">
      <c r="A504" s="18">
        <v>414</v>
      </c>
      <c r="B504" s="19" t="str">
        <f>IFERROR(VLOOKUP($A504,'TruPress Price File'!$A$7:$J$460,4,0),"")</f>
        <v/>
      </c>
      <c r="C504" s="1" t="str">
        <f>IFERROR(VLOOKUP($A504,'TruPress Price File'!$A$7:$J$460,2,0),"")</f>
        <v/>
      </c>
      <c r="D504" s="21" t="str">
        <f>IFERROR(VLOOKUP($A504,'TruPress Price File'!$A$7:$J$460,6,0),"")</f>
        <v/>
      </c>
      <c r="E504" s="22" t="str">
        <f>IFERROR(VLOOKUP($A504,'TruPress Price File'!$A$7:$J$460,8,0),"")</f>
        <v/>
      </c>
      <c r="F504" s="23" t="str">
        <f>IFERROR(VLOOKUP($A504,'TruPress Price File'!$A$7:$J$460,9,0),"")</f>
        <v/>
      </c>
      <c r="G504" s="23" t="str">
        <f t="shared" si="7"/>
        <v/>
      </c>
    </row>
    <row r="505" spans="1:7" ht="15.75" thickBot="1" x14ac:dyDescent="0.3">
      <c r="A505" s="18">
        <v>414</v>
      </c>
      <c r="B505" s="19" t="str">
        <f>IFERROR(VLOOKUP($A505,'TruPress Price File'!$A$7:$J$460,4,0),"")</f>
        <v/>
      </c>
      <c r="C505" s="1" t="str">
        <f>IFERROR(VLOOKUP($A505,'TruPress Price File'!$A$7:$J$460,2,0),"")</f>
        <v/>
      </c>
      <c r="D505" s="21" t="str">
        <f>IFERROR(VLOOKUP($A505,'TruPress Price File'!$A$7:$J$460,6,0),"")</f>
        <v/>
      </c>
      <c r="E505" s="22" t="str">
        <f>IFERROR(VLOOKUP($A505,'TruPress Price File'!$A$7:$J$460,8,0),"")</f>
        <v/>
      </c>
      <c r="F505" s="23" t="str">
        <f>IFERROR(VLOOKUP($A505,'TruPress Price File'!$A$7:$J$460,9,0),"")</f>
        <v/>
      </c>
      <c r="G505" s="23" t="str">
        <f t="shared" si="7"/>
        <v/>
      </c>
    </row>
    <row r="506" spans="1:7" ht="15.75" thickBot="1" x14ac:dyDescent="0.3">
      <c r="A506" s="18">
        <v>414</v>
      </c>
      <c r="B506" s="19" t="str">
        <f>IFERROR(VLOOKUP($A506,'TruPress Price File'!$A$7:$J$460,4,0),"")</f>
        <v/>
      </c>
      <c r="C506" s="1" t="str">
        <f>IFERROR(VLOOKUP($A506,'TruPress Price File'!$A$7:$J$460,2,0),"")</f>
        <v/>
      </c>
      <c r="D506" s="21" t="str">
        <f>IFERROR(VLOOKUP($A506,'TruPress Price File'!$A$7:$J$460,6,0),"")</f>
        <v/>
      </c>
      <c r="E506" s="22" t="str">
        <f>IFERROR(VLOOKUP($A506,'TruPress Price File'!$A$7:$J$460,8,0),"")</f>
        <v/>
      </c>
      <c r="F506" s="23" t="str">
        <f>IFERROR(VLOOKUP($A506,'TruPress Price File'!$A$7:$J$460,9,0),"")</f>
        <v/>
      </c>
      <c r="G506" s="23" t="str">
        <f t="shared" si="7"/>
        <v/>
      </c>
    </row>
    <row r="507" spans="1:7" ht="15.75" thickBot="1" x14ac:dyDescent="0.3">
      <c r="A507" s="18">
        <v>414</v>
      </c>
      <c r="B507" s="19" t="str">
        <f>IFERROR(VLOOKUP($A507,'TruPress Price File'!$A$7:$J$460,4,0),"")</f>
        <v/>
      </c>
      <c r="C507" s="1" t="str">
        <f>IFERROR(VLOOKUP($A507,'TruPress Price File'!$A$7:$J$460,2,0),"")</f>
        <v/>
      </c>
      <c r="D507" s="21" t="str">
        <f>IFERROR(VLOOKUP($A507,'TruPress Price File'!$A$7:$J$460,6,0),"")</f>
        <v/>
      </c>
      <c r="E507" s="22" t="str">
        <f>IFERROR(VLOOKUP($A507,'TruPress Price File'!$A$7:$J$460,8,0),"")</f>
        <v/>
      </c>
      <c r="F507" s="23" t="str">
        <f>IFERROR(VLOOKUP($A507,'TruPress Price File'!$A$7:$J$460,9,0),"")</f>
        <v/>
      </c>
      <c r="G507" s="23" t="str">
        <f t="shared" si="7"/>
        <v/>
      </c>
    </row>
    <row r="508" spans="1:7" ht="15.75" thickBot="1" x14ac:dyDescent="0.3">
      <c r="A508" s="18">
        <v>414</v>
      </c>
      <c r="B508" s="19" t="str">
        <f>IFERROR(VLOOKUP($A508,'TruPress Price File'!$A$7:$J$460,4,0),"")</f>
        <v/>
      </c>
      <c r="C508" s="1" t="str">
        <f>IFERROR(VLOOKUP($A508,'TruPress Price File'!$A$7:$J$460,2,0),"")</f>
        <v/>
      </c>
      <c r="D508" s="21" t="str">
        <f>IFERROR(VLOOKUP($A508,'TruPress Price File'!$A$7:$J$460,6,0),"")</f>
        <v/>
      </c>
      <c r="E508" s="22" t="str">
        <f>IFERROR(VLOOKUP($A508,'TruPress Price File'!$A$7:$J$460,8,0),"")</f>
        <v/>
      </c>
      <c r="F508" s="23" t="str">
        <f>IFERROR(VLOOKUP($A508,'TruPress Price File'!$A$7:$J$460,9,0),"")</f>
        <v/>
      </c>
      <c r="G508" s="23" t="str">
        <f t="shared" si="7"/>
        <v/>
      </c>
    </row>
    <row r="509" spans="1:7" ht="15.75" thickBot="1" x14ac:dyDescent="0.3">
      <c r="A509" s="18">
        <v>414</v>
      </c>
      <c r="B509" s="19" t="str">
        <f>IFERROR(VLOOKUP($A509,'TruPress Price File'!$A$7:$J$460,4,0),"")</f>
        <v/>
      </c>
      <c r="C509" s="1" t="str">
        <f>IFERROR(VLOOKUP($A509,'TruPress Price File'!$A$7:$J$460,2,0),"")</f>
        <v/>
      </c>
      <c r="D509" s="21" t="str">
        <f>IFERROR(VLOOKUP($A509,'TruPress Price File'!$A$7:$J$460,6,0),"")</f>
        <v/>
      </c>
      <c r="E509" s="22" t="str">
        <f>IFERROR(VLOOKUP($A509,'TruPress Price File'!$A$7:$J$460,8,0),"")</f>
        <v/>
      </c>
      <c r="F509" s="23" t="str">
        <f>IFERROR(VLOOKUP($A509,'TruPress Price File'!$A$7:$J$460,9,0),"")</f>
        <v/>
      </c>
      <c r="G509" s="23" t="str">
        <f t="shared" si="7"/>
        <v/>
      </c>
    </row>
    <row r="510" spans="1:7" ht="15.75" thickBot="1" x14ac:dyDescent="0.3">
      <c r="A510" s="18">
        <v>414</v>
      </c>
      <c r="B510" s="19" t="str">
        <f>IFERROR(VLOOKUP($A510,'TruPress Price File'!$A$7:$J$460,4,0),"")</f>
        <v/>
      </c>
      <c r="C510" s="1" t="str">
        <f>IFERROR(VLOOKUP($A510,'TruPress Price File'!$A$7:$J$460,2,0),"")</f>
        <v/>
      </c>
      <c r="D510" s="21" t="str">
        <f>IFERROR(VLOOKUP($A510,'TruPress Price File'!$A$7:$J$460,6,0),"")</f>
        <v/>
      </c>
      <c r="E510" s="22" t="str">
        <f>IFERROR(VLOOKUP($A510,'TruPress Price File'!$A$7:$J$460,8,0),"")</f>
        <v/>
      </c>
      <c r="F510" s="23" t="str">
        <f>IFERROR(VLOOKUP($A510,'TruPress Price File'!$A$7:$J$460,9,0),"")</f>
        <v/>
      </c>
      <c r="G510" s="23" t="str">
        <f t="shared" si="7"/>
        <v/>
      </c>
    </row>
    <row r="511" spans="1:7" ht="15.75" thickBot="1" x14ac:dyDescent="0.3">
      <c r="A511" s="18">
        <v>414</v>
      </c>
      <c r="B511" s="19" t="str">
        <f>IFERROR(VLOOKUP($A511,'TruPress Price File'!$A$7:$J$460,4,0),"")</f>
        <v/>
      </c>
      <c r="C511" s="1" t="str">
        <f>IFERROR(VLOOKUP($A511,'TruPress Price File'!$A$7:$J$460,2,0),"")</f>
        <v/>
      </c>
      <c r="D511" s="21" t="str">
        <f>IFERROR(VLOOKUP($A511,'TruPress Price File'!$A$7:$J$460,6,0),"")</f>
        <v/>
      </c>
      <c r="E511" s="22" t="str">
        <f>IFERROR(VLOOKUP($A511,'TruPress Price File'!$A$7:$J$460,8,0),"")</f>
        <v/>
      </c>
      <c r="F511" s="23" t="str">
        <f>IFERROR(VLOOKUP($A511,'TruPress Price File'!$A$7:$J$460,9,0),"")</f>
        <v/>
      </c>
      <c r="G511" s="23" t="str">
        <f t="shared" si="7"/>
        <v/>
      </c>
    </row>
    <row r="512" spans="1:7" ht="15.75" thickBot="1" x14ac:dyDescent="0.3">
      <c r="A512" s="18">
        <v>414</v>
      </c>
      <c r="B512" s="19" t="str">
        <f>IFERROR(VLOOKUP($A512,'TruPress Price File'!$A$7:$J$460,4,0),"")</f>
        <v/>
      </c>
      <c r="C512" s="1" t="str">
        <f>IFERROR(VLOOKUP($A512,'TruPress Price File'!$A$7:$J$460,2,0),"")</f>
        <v/>
      </c>
      <c r="D512" s="21" t="str">
        <f>IFERROR(VLOOKUP($A512,'TruPress Price File'!$A$7:$J$460,6,0),"")</f>
        <v/>
      </c>
      <c r="E512" s="22" t="str">
        <f>IFERROR(VLOOKUP($A512,'TruPress Price File'!$A$7:$J$460,8,0),"")</f>
        <v/>
      </c>
      <c r="F512" s="23" t="str">
        <f>IFERROR(VLOOKUP($A512,'TruPress Price File'!$A$7:$J$460,9,0),"")</f>
        <v/>
      </c>
      <c r="G512" s="23" t="str">
        <f t="shared" si="7"/>
        <v/>
      </c>
    </row>
    <row r="513" spans="1:7" ht="15.75" thickBot="1" x14ac:dyDescent="0.3">
      <c r="A513" s="18">
        <v>414</v>
      </c>
      <c r="B513" s="19" t="str">
        <f>IFERROR(VLOOKUP($A513,'TruPress Price File'!$A$7:$J$460,4,0),"")</f>
        <v/>
      </c>
      <c r="C513" s="1" t="str">
        <f>IFERROR(VLOOKUP($A513,'TruPress Price File'!$A$7:$J$460,2,0),"")</f>
        <v/>
      </c>
      <c r="D513" s="21" t="str">
        <f>IFERROR(VLOOKUP($A513,'TruPress Price File'!$A$7:$J$460,6,0),"")</f>
        <v/>
      </c>
      <c r="E513" s="22" t="str">
        <f>IFERROR(VLOOKUP($A513,'TruPress Price File'!$A$7:$J$460,8,0),"")</f>
        <v/>
      </c>
      <c r="F513" s="23" t="str">
        <f>IFERROR(VLOOKUP($A513,'TruPress Price File'!$A$7:$J$460,9,0),"")</f>
        <v/>
      </c>
      <c r="G513" s="23" t="str">
        <f t="shared" si="7"/>
        <v/>
      </c>
    </row>
    <row r="514" spans="1:7" ht="15.75" thickBot="1" x14ac:dyDescent="0.3">
      <c r="A514" s="18">
        <v>414</v>
      </c>
      <c r="B514" s="19" t="str">
        <f>IFERROR(VLOOKUP($A514,'TruPress Price File'!$A$7:$J$460,4,0),"")</f>
        <v/>
      </c>
      <c r="C514" s="1" t="str">
        <f>IFERROR(VLOOKUP($A514,'TruPress Price File'!$A$7:$J$460,2,0),"")</f>
        <v/>
      </c>
      <c r="D514" s="21" t="str">
        <f>IFERROR(VLOOKUP($A514,'TruPress Price File'!$A$7:$J$460,6,0),"")</f>
        <v/>
      </c>
      <c r="E514" s="22" t="str">
        <f>IFERROR(VLOOKUP($A514,'TruPress Price File'!$A$7:$J$460,8,0),"")</f>
        <v/>
      </c>
      <c r="F514" s="23" t="str">
        <f>IFERROR(VLOOKUP($A514,'TruPress Price File'!$A$7:$J$460,9,0),"")</f>
        <v/>
      </c>
      <c r="G514" s="23" t="str">
        <f t="shared" si="7"/>
        <v/>
      </c>
    </row>
    <row r="515" spans="1:7" ht="15.75" thickBot="1" x14ac:dyDescent="0.3">
      <c r="A515" s="18">
        <v>414</v>
      </c>
      <c r="B515" s="19" t="str">
        <f>IFERROR(VLOOKUP($A515,'TruPress Price File'!$A$7:$J$460,4,0),"")</f>
        <v/>
      </c>
      <c r="C515" s="1" t="str">
        <f>IFERROR(VLOOKUP($A515,'TruPress Price File'!$A$7:$J$460,2,0),"")</f>
        <v/>
      </c>
      <c r="D515" s="21" t="str">
        <f>IFERROR(VLOOKUP($A515,'TruPress Price File'!$A$7:$J$460,6,0),"")</f>
        <v/>
      </c>
      <c r="E515" s="22" t="str">
        <f>IFERROR(VLOOKUP($A515,'TruPress Price File'!$A$7:$J$460,8,0),"")</f>
        <v/>
      </c>
      <c r="F515" s="23" t="str">
        <f>IFERROR(VLOOKUP($A515,'TruPress Price File'!$A$7:$J$460,9,0),"")</f>
        <v/>
      </c>
      <c r="G515" s="23" t="str">
        <f t="shared" si="7"/>
        <v/>
      </c>
    </row>
    <row r="516" spans="1:7" ht="15.75" thickBot="1" x14ac:dyDescent="0.3">
      <c r="A516" s="18">
        <v>414</v>
      </c>
      <c r="B516" s="19" t="str">
        <f>IFERROR(VLOOKUP($A516,'TruPress Price File'!$A$7:$J$460,4,0),"")</f>
        <v/>
      </c>
      <c r="C516" s="1" t="str">
        <f>IFERROR(VLOOKUP($A516,'TruPress Price File'!$A$7:$J$460,2,0),"")</f>
        <v/>
      </c>
      <c r="D516" s="21" t="str">
        <f>IFERROR(VLOOKUP($A516,'TruPress Price File'!$A$7:$J$460,6,0),"")</f>
        <v/>
      </c>
      <c r="E516" s="22" t="str">
        <f>IFERROR(VLOOKUP($A516,'TruPress Price File'!$A$7:$J$460,8,0),"")</f>
        <v/>
      </c>
      <c r="F516" s="23" t="str">
        <f>IFERROR(VLOOKUP($A516,'TruPress Price File'!$A$7:$J$460,9,0),"")</f>
        <v/>
      </c>
      <c r="G516" s="23" t="str">
        <f t="shared" si="7"/>
        <v/>
      </c>
    </row>
    <row r="517" spans="1:7" ht="15.75" thickBot="1" x14ac:dyDescent="0.3">
      <c r="A517" s="18">
        <v>414</v>
      </c>
      <c r="B517" s="19" t="str">
        <f>IFERROR(VLOOKUP($A517,'TruPress Price File'!$A$7:$J$460,4,0),"")</f>
        <v/>
      </c>
      <c r="C517" s="1" t="str">
        <f>IFERROR(VLOOKUP($A517,'TruPress Price File'!$A$7:$J$460,2,0),"")</f>
        <v/>
      </c>
      <c r="D517" s="21" t="str">
        <f>IFERROR(VLOOKUP($A517,'TruPress Price File'!$A$7:$J$460,6,0),"")</f>
        <v/>
      </c>
      <c r="E517" s="22" t="str">
        <f>IFERROR(VLOOKUP($A517,'TruPress Price File'!$A$7:$J$460,8,0),"")</f>
        <v/>
      </c>
      <c r="F517" s="23" t="str">
        <f>IFERROR(VLOOKUP($A517,'TruPress Price File'!$A$7:$J$460,9,0),"")</f>
        <v/>
      </c>
      <c r="G517" s="23" t="str">
        <f t="shared" si="7"/>
        <v/>
      </c>
    </row>
    <row r="518" spans="1:7" ht="15.75" thickBot="1" x14ac:dyDescent="0.3">
      <c r="A518" s="18">
        <v>414</v>
      </c>
      <c r="B518" s="19" t="str">
        <f>IFERROR(VLOOKUP($A518,'TruPress Price File'!$A$7:$J$460,4,0),"")</f>
        <v/>
      </c>
      <c r="C518" s="1" t="str">
        <f>IFERROR(VLOOKUP($A518,'TruPress Price File'!$A$7:$J$460,2,0),"")</f>
        <v/>
      </c>
      <c r="D518" s="21" t="str">
        <f>IFERROR(VLOOKUP($A518,'TruPress Price File'!$A$7:$J$460,6,0),"")</f>
        <v/>
      </c>
      <c r="E518" s="22" t="str">
        <f>IFERROR(VLOOKUP($A518,'TruPress Price File'!$A$7:$J$460,8,0),"")</f>
        <v/>
      </c>
      <c r="F518" s="23" t="str">
        <f>IFERROR(VLOOKUP($A518,'TruPress Price File'!$A$7:$J$460,9,0),"")</f>
        <v/>
      </c>
      <c r="G518" s="23" t="str">
        <f t="shared" ref="G518:G581" si="8">IFERROR(F518-(F518*$H$3%),"")</f>
        <v/>
      </c>
    </row>
    <row r="519" spans="1:7" ht="15.75" thickBot="1" x14ac:dyDescent="0.3">
      <c r="A519" s="18">
        <v>414</v>
      </c>
      <c r="B519" s="19" t="str">
        <f>IFERROR(VLOOKUP($A519,'TruPress Price File'!$A$7:$J$460,4,0),"")</f>
        <v/>
      </c>
      <c r="C519" s="1" t="str">
        <f>IFERROR(VLOOKUP($A519,'TruPress Price File'!$A$7:$J$460,2,0),"")</f>
        <v/>
      </c>
      <c r="D519" s="21" t="str">
        <f>IFERROR(VLOOKUP($A519,'TruPress Price File'!$A$7:$J$460,6,0),"")</f>
        <v/>
      </c>
      <c r="E519" s="22" t="str">
        <f>IFERROR(VLOOKUP($A519,'TruPress Price File'!$A$7:$J$460,8,0),"")</f>
        <v/>
      </c>
      <c r="F519" s="23" t="str">
        <f>IFERROR(VLOOKUP($A519,'TruPress Price File'!$A$7:$J$460,9,0),"")</f>
        <v/>
      </c>
      <c r="G519" s="23" t="str">
        <f t="shared" si="8"/>
        <v/>
      </c>
    </row>
    <row r="520" spans="1:7" ht="15.75" thickBot="1" x14ac:dyDescent="0.3">
      <c r="A520" s="18">
        <v>414</v>
      </c>
      <c r="B520" s="19" t="str">
        <f>IFERROR(VLOOKUP($A520,'TruPress Price File'!$A$7:$J$460,4,0),"")</f>
        <v/>
      </c>
      <c r="C520" s="1" t="str">
        <f>IFERROR(VLOOKUP($A520,'TruPress Price File'!$A$7:$J$460,2,0),"")</f>
        <v/>
      </c>
      <c r="D520" s="21" t="str">
        <f>IFERROR(VLOOKUP($A520,'TruPress Price File'!$A$7:$J$460,6,0),"")</f>
        <v/>
      </c>
      <c r="E520" s="22" t="str">
        <f>IFERROR(VLOOKUP($A520,'TruPress Price File'!$A$7:$J$460,8,0),"")</f>
        <v/>
      </c>
      <c r="F520" s="23" t="str">
        <f>IFERROR(VLOOKUP($A520,'TruPress Price File'!$A$7:$J$460,9,0),"")</f>
        <v/>
      </c>
      <c r="G520" s="23" t="str">
        <f t="shared" si="8"/>
        <v/>
      </c>
    </row>
    <row r="521" spans="1:7" ht="15.75" thickBot="1" x14ac:dyDescent="0.3">
      <c r="A521" s="18">
        <v>414</v>
      </c>
      <c r="B521" s="19" t="str">
        <f>IFERROR(VLOOKUP($A521,'TruPress Price File'!$A$7:$J$460,4,0),"")</f>
        <v/>
      </c>
      <c r="C521" s="1" t="str">
        <f>IFERROR(VLOOKUP($A521,'TruPress Price File'!$A$7:$J$460,2,0),"")</f>
        <v/>
      </c>
      <c r="D521" s="21" t="str">
        <f>IFERROR(VLOOKUP($A521,'TruPress Price File'!$A$7:$J$460,6,0),"")</f>
        <v/>
      </c>
      <c r="E521" s="22" t="str">
        <f>IFERROR(VLOOKUP($A521,'TruPress Price File'!$A$7:$J$460,8,0),"")</f>
        <v/>
      </c>
      <c r="F521" s="23" t="str">
        <f>IFERROR(VLOOKUP($A521,'TruPress Price File'!$A$7:$J$460,9,0),"")</f>
        <v/>
      </c>
      <c r="G521" s="23" t="str">
        <f t="shared" si="8"/>
        <v/>
      </c>
    </row>
    <row r="522" spans="1:7" ht="15.75" thickBot="1" x14ac:dyDescent="0.3">
      <c r="A522" s="18">
        <v>414</v>
      </c>
      <c r="B522" s="19" t="str">
        <f>IFERROR(VLOOKUP($A522,'TruPress Price File'!$A$7:$J$460,4,0),"")</f>
        <v/>
      </c>
      <c r="C522" s="1" t="str">
        <f>IFERROR(VLOOKUP($A522,'TruPress Price File'!$A$7:$J$460,2,0),"")</f>
        <v/>
      </c>
      <c r="D522" s="21" t="str">
        <f>IFERROR(VLOOKUP($A522,'TruPress Price File'!$A$7:$J$460,6,0),"")</f>
        <v/>
      </c>
      <c r="E522" s="22" t="str">
        <f>IFERROR(VLOOKUP($A522,'TruPress Price File'!$A$7:$J$460,8,0),"")</f>
        <v/>
      </c>
      <c r="F522" s="23" t="str">
        <f>IFERROR(VLOOKUP($A522,'TruPress Price File'!$A$7:$J$460,9,0),"")</f>
        <v/>
      </c>
      <c r="G522" s="23" t="str">
        <f t="shared" si="8"/>
        <v/>
      </c>
    </row>
    <row r="523" spans="1:7" ht="15.75" thickBot="1" x14ac:dyDescent="0.3">
      <c r="A523" s="18">
        <v>414</v>
      </c>
      <c r="B523" s="19" t="str">
        <f>IFERROR(VLOOKUP($A523,'TruPress Price File'!$A$7:$J$460,4,0),"")</f>
        <v/>
      </c>
      <c r="C523" s="1" t="str">
        <f>IFERROR(VLOOKUP($A523,'TruPress Price File'!$A$7:$J$460,2,0),"")</f>
        <v/>
      </c>
      <c r="D523" s="21" t="str">
        <f>IFERROR(VLOOKUP($A523,'TruPress Price File'!$A$7:$J$460,6,0),"")</f>
        <v/>
      </c>
      <c r="E523" s="22" t="str">
        <f>IFERROR(VLOOKUP($A523,'TruPress Price File'!$A$7:$J$460,8,0),"")</f>
        <v/>
      </c>
      <c r="F523" s="23" t="str">
        <f>IFERROR(VLOOKUP($A523,'TruPress Price File'!$A$7:$J$460,9,0),"")</f>
        <v/>
      </c>
      <c r="G523" s="23" t="str">
        <f t="shared" si="8"/>
        <v/>
      </c>
    </row>
    <row r="524" spans="1:7" ht="15.75" thickBot="1" x14ac:dyDescent="0.3">
      <c r="A524" s="18">
        <v>414</v>
      </c>
      <c r="B524" s="19" t="str">
        <f>IFERROR(VLOOKUP($A524,'TruPress Price File'!$A$7:$J$460,4,0),"")</f>
        <v/>
      </c>
      <c r="C524" s="1" t="str">
        <f>IFERROR(VLOOKUP($A524,'TruPress Price File'!$A$7:$J$460,2,0),"")</f>
        <v/>
      </c>
      <c r="D524" s="21" t="str">
        <f>IFERROR(VLOOKUP($A524,'TruPress Price File'!$A$7:$J$460,6,0),"")</f>
        <v/>
      </c>
      <c r="E524" s="22" t="str">
        <f>IFERROR(VLOOKUP($A524,'TruPress Price File'!$A$7:$J$460,8,0),"")</f>
        <v/>
      </c>
      <c r="F524" s="23" t="str">
        <f>IFERROR(VLOOKUP($A524,'TruPress Price File'!$A$7:$J$460,9,0),"")</f>
        <v/>
      </c>
      <c r="G524" s="23" t="str">
        <f t="shared" si="8"/>
        <v/>
      </c>
    </row>
    <row r="525" spans="1:7" ht="15.75" thickBot="1" x14ac:dyDescent="0.3">
      <c r="A525" s="18">
        <v>414</v>
      </c>
      <c r="B525" s="19" t="str">
        <f>IFERROR(VLOOKUP($A525,'TruPress Price File'!$A$7:$J$460,4,0),"")</f>
        <v/>
      </c>
      <c r="C525" s="1" t="str">
        <f>IFERROR(VLOOKUP($A525,'TruPress Price File'!$A$7:$J$460,2,0),"")</f>
        <v/>
      </c>
      <c r="D525" s="21" t="str">
        <f>IFERROR(VLOOKUP($A525,'TruPress Price File'!$A$7:$J$460,6,0),"")</f>
        <v/>
      </c>
      <c r="E525" s="22" t="str">
        <f>IFERROR(VLOOKUP($A525,'TruPress Price File'!$A$7:$J$460,8,0),"")</f>
        <v/>
      </c>
      <c r="F525" s="23" t="str">
        <f>IFERROR(VLOOKUP($A525,'TruPress Price File'!$A$7:$J$460,9,0),"")</f>
        <v/>
      </c>
      <c r="G525" s="23" t="str">
        <f t="shared" si="8"/>
        <v/>
      </c>
    </row>
    <row r="526" spans="1:7" ht="15.75" thickBot="1" x14ac:dyDescent="0.3">
      <c r="A526" s="18">
        <v>414</v>
      </c>
      <c r="B526" s="19" t="str">
        <f>IFERROR(VLOOKUP($A526,'TruPress Price File'!$A$7:$J$460,4,0),"")</f>
        <v/>
      </c>
      <c r="C526" s="1" t="str">
        <f>IFERROR(VLOOKUP($A526,'TruPress Price File'!$A$7:$J$460,2,0),"")</f>
        <v/>
      </c>
      <c r="D526" s="21" t="str">
        <f>IFERROR(VLOOKUP($A526,'TruPress Price File'!$A$7:$J$460,6,0),"")</f>
        <v/>
      </c>
      <c r="E526" s="22" t="str">
        <f>IFERROR(VLOOKUP($A526,'TruPress Price File'!$A$7:$J$460,8,0),"")</f>
        <v/>
      </c>
      <c r="F526" s="23" t="str">
        <f>IFERROR(VLOOKUP($A526,'TruPress Price File'!$A$7:$J$460,9,0),"")</f>
        <v/>
      </c>
      <c r="G526" s="23" t="str">
        <f t="shared" si="8"/>
        <v/>
      </c>
    </row>
    <row r="527" spans="1:7" ht="15.75" thickBot="1" x14ac:dyDescent="0.3">
      <c r="A527" s="18">
        <v>414</v>
      </c>
      <c r="B527" s="19" t="str">
        <f>IFERROR(VLOOKUP($A527,'TruPress Price File'!$A$7:$J$460,4,0),"")</f>
        <v/>
      </c>
      <c r="C527" s="1" t="str">
        <f>IFERROR(VLOOKUP($A527,'TruPress Price File'!$A$7:$J$460,2,0),"")</f>
        <v/>
      </c>
      <c r="D527" s="21" t="str">
        <f>IFERROR(VLOOKUP($A527,'TruPress Price File'!$A$7:$J$460,6,0),"")</f>
        <v/>
      </c>
      <c r="E527" s="22" t="str">
        <f>IFERROR(VLOOKUP($A527,'TruPress Price File'!$A$7:$J$460,8,0),"")</f>
        <v/>
      </c>
      <c r="F527" s="23" t="str">
        <f>IFERROR(VLOOKUP($A527,'TruPress Price File'!$A$7:$J$460,9,0),"")</f>
        <v/>
      </c>
      <c r="G527" s="23" t="str">
        <f t="shared" si="8"/>
        <v/>
      </c>
    </row>
    <row r="528" spans="1:7" ht="15.75" thickBot="1" x14ac:dyDescent="0.3">
      <c r="A528" s="18">
        <v>414</v>
      </c>
      <c r="B528" s="19" t="str">
        <f>IFERROR(VLOOKUP($A528,'TruPress Price File'!$A$7:$J$460,4,0),"")</f>
        <v/>
      </c>
      <c r="C528" s="1" t="str">
        <f>IFERROR(VLOOKUP($A528,'TruPress Price File'!$A$7:$J$460,2,0),"")</f>
        <v/>
      </c>
      <c r="D528" s="21" t="str">
        <f>IFERROR(VLOOKUP($A528,'TruPress Price File'!$A$7:$J$460,6,0),"")</f>
        <v/>
      </c>
      <c r="E528" s="22" t="str">
        <f>IFERROR(VLOOKUP($A528,'TruPress Price File'!$A$7:$J$460,8,0),"")</f>
        <v/>
      </c>
      <c r="F528" s="23" t="str">
        <f>IFERROR(VLOOKUP($A528,'TruPress Price File'!$A$7:$J$460,9,0),"")</f>
        <v/>
      </c>
      <c r="G528" s="23" t="str">
        <f t="shared" si="8"/>
        <v/>
      </c>
    </row>
    <row r="529" spans="1:7" ht="15.75" thickBot="1" x14ac:dyDescent="0.3">
      <c r="A529" s="18">
        <v>414</v>
      </c>
      <c r="B529" s="19" t="str">
        <f>IFERROR(VLOOKUP($A529,'TruPress Price File'!$A$7:$J$460,4,0),"")</f>
        <v/>
      </c>
      <c r="C529" s="1" t="str">
        <f>IFERROR(VLOOKUP($A529,'TruPress Price File'!$A$7:$J$460,2,0),"")</f>
        <v/>
      </c>
      <c r="D529" s="21" t="str">
        <f>IFERROR(VLOOKUP($A529,'TruPress Price File'!$A$7:$J$460,6,0),"")</f>
        <v/>
      </c>
      <c r="E529" s="22" t="str">
        <f>IFERROR(VLOOKUP($A529,'TruPress Price File'!$A$7:$J$460,8,0),"")</f>
        <v/>
      </c>
      <c r="F529" s="23" t="str">
        <f>IFERROR(VLOOKUP($A529,'TruPress Price File'!$A$7:$J$460,9,0),"")</f>
        <v/>
      </c>
      <c r="G529" s="23" t="str">
        <f t="shared" si="8"/>
        <v/>
      </c>
    </row>
    <row r="530" spans="1:7" ht="15.75" thickBot="1" x14ac:dyDescent="0.3">
      <c r="A530" s="18">
        <v>414</v>
      </c>
      <c r="B530" s="19" t="str">
        <f>IFERROR(VLOOKUP($A530,'TruPress Price File'!$A$7:$J$460,4,0),"")</f>
        <v/>
      </c>
      <c r="C530" s="1" t="str">
        <f>IFERROR(VLOOKUP($A530,'TruPress Price File'!$A$7:$J$460,2,0),"")</f>
        <v/>
      </c>
      <c r="D530" s="21" t="str">
        <f>IFERROR(VLOOKUP($A530,'TruPress Price File'!$A$7:$J$460,6,0),"")</f>
        <v/>
      </c>
      <c r="E530" s="22" t="str">
        <f>IFERROR(VLOOKUP($A530,'TruPress Price File'!$A$7:$J$460,8,0),"")</f>
        <v/>
      </c>
      <c r="F530" s="23" t="str">
        <f>IFERROR(VLOOKUP($A530,'TruPress Price File'!$A$7:$J$460,9,0),"")</f>
        <v/>
      </c>
      <c r="G530" s="23" t="str">
        <f t="shared" si="8"/>
        <v/>
      </c>
    </row>
    <row r="531" spans="1:7" ht="15.75" thickBot="1" x14ac:dyDescent="0.3">
      <c r="A531" s="18">
        <v>414</v>
      </c>
      <c r="B531" s="19" t="str">
        <f>IFERROR(VLOOKUP($A531,'TruPress Price File'!$A$7:$J$460,4,0),"")</f>
        <v/>
      </c>
      <c r="C531" s="1" t="str">
        <f>IFERROR(VLOOKUP($A531,'TruPress Price File'!$A$7:$J$460,2,0),"")</f>
        <v/>
      </c>
      <c r="D531" s="21" t="str">
        <f>IFERROR(VLOOKUP($A531,'TruPress Price File'!$A$7:$J$460,6,0),"")</f>
        <v/>
      </c>
      <c r="E531" s="22" t="str">
        <f>IFERROR(VLOOKUP($A531,'TruPress Price File'!$A$7:$J$460,8,0),"")</f>
        <v/>
      </c>
      <c r="F531" s="23" t="str">
        <f>IFERROR(VLOOKUP($A531,'TruPress Price File'!$A$7:$J$460,9,0),"")</f>
        <v/>
      </c>
      <c r="G531" s="23" t="str">
        <f t="shared" si="8"/>
        <v/>
      </c>
    </row>
    <row r="532" spans="1:7" ht="15.75" thickBot="1" x14ac:dyDescent="0.3">
      <c r="A532" s="18">
        <v>414</v>
      </c>
      <c r="B532" s="19" t="str">
        <f>IFERROR(VLOOKUP($A532,'TruPress Price File'!$A$7:$J$460,4,0),"")</f>
        <v/>
      </c>
      <c r="C532" s="1" t="str">
        <f>IFERROR(VLOOKUP($A532,'TruPress Price File'!$A$7:$J$460,2,0),"")</f>
        <v/>
      </c>
      <c r="D532" s="21" t="str">
        <f>IFERROR(VLOOKUP($A532,'TruPress Price File'!$A$7:$J$460,6,0),"")</f>
        <v/>
      </c>
      <c r="E532" s="22" t="str">
        <f>IFERROR(VLOOKUP($A532,'TruPress Price File'!$A$7:$J$460,8,0),"")</f>
        <v/>
      </c>
      <c r="F532" s="23" t="str">
        <f>IFERROR(VLOOKUP($A532,'TruPress Price File'!$A$7:$J$460,9,0),"")</f>
        <v/>
      </c>
      <c r="G532" s="23" t="str">
        <f t="shared" si="8"/>
        <v/>
      </c>
    </row>
    <row r="533" spans="1:7" ht="15.75" thickBot="1" x14ac:dyDescent="0.3">
      <c r="A533" s="18">
        <v>414</v>
      </c>
      <c r="B533" s="19" t="str">
        <f>IFERROR(VLOOKUP($A533,'TruPress Price File'!$A$7:$J$460,4,0),"")</f>
        <v/>
      </c>
      <c r="C533" s="1" t="str">
        <f>IFERROR(VLOOKUP($A533,'TruPress Price File'!$A$7:$J$460,2,0),"")</f>
        <v/>
      </c>
      <c r="D533" s="21" t="str">
        <f>IFERROR(VLOOKUP($A533,'TruPress Price File'!$A$7:$J$460,6,0),"")</f>
        <v/>
      </c>
      <c r="E533" s="22" t="str">
        <f>IFERROR(VLOOKUP($A533,'TruPress Price File'!$A$7:$J$460,8,0),"")</f>
        <v/>
      </c>
      <c r="F533" s="23" t="str">
        <f>IFERROR(VLOOKUP($A533,'TruPress Price File'!$A$7:$J$460,9,0),"")</f>
        <v/>
      </c>
      <c r="G533" s="23" t="str">
        <f t="shared" si="8"/>
        <v/>
      </c>
    </row>
    <row r="534" spans="1:7" ht="15.75" thickBot="1" x14ac:dyDescent="0.3">
      <c r="A534" s="18">
        <v>414</v>
      </c>
      <c r="B534" s="19" t="str">
        <f>IFERROR(VLOOKUP($A534,'TruPress Price File'!$A$7:$J$460,4,0),"")</f>
        <v/>
      </c>
      <c r="C534" s="1" t="str">
        <f>IFERROR(VLOOKUP($A534,'TruPress Price File'!$A$7:$J$460,2,0),"")</f>
        <v/>
      </c>
      <c r="D534" s="21" t="str">
        <f>IFERROR(VLOOKUP($A534,'TruPress Price File'!$A$7:$J$460,6,0),"")</f>
        <v/>
      </c>
      <c r="E534" s="22" t="str">
        <f>IFERROR(VLOOKUP($A534,'TruPress Price File'!$A$7:$J$460,8,0),"")</f>
        <v/>
      </c>
      <c r="F534" s="23" t="str">
        <f>IFERROR(VLOOKUP($A534,'TruPress Price File'!$A$7:$J$460,9,0),"")</f>
        <v/>
      </c>
      <c r="G534" s="23" t="str">
        <f t="shared" si="8"/>
        <v/>
      </c>
    </row>
    <row r="535" spans="1:7" ht="15.75" thickBot="1" x14ac:dyDescent="0.3">
      <c r="A535" s="18">
        <v>414</v>
      </c>
      <c r="B535" s="19" t="str">
        <f>IFERROR(VLOOKUP($A535,'TruPress Price File'!$A$7:$J$460,4,0),"")</f>
        <v/>
      </c>
      <c r="C535" s="1" t="str">
        <f>IFERROR(VLOOKUP($A535,'TruPress Price File'!$A$7:$J$460,2,0),"")</f>
        <v/>
      </c>
      <c r="D535" s="21" t="str">
        <f>IFERROR(VLOOKUP($A535,'TruPress Price File'!$A$7:$J$460,6,0),"")</f>
        <v/>
      </c>
      <c r="E535" s="22" t="str">
        <f>IFERROR(VLOOKUP($A535,'TruPress Price File'!$A$7:$J$460,8,0),"")</f>
        <v/>
      </c>
      <c r="F535" s="23" t="str">
        <f>IFERROR(VLOOKUP($A535,'TruPress Price File'!$A$7:$J$460,9,0),"")</f>
        <v/>
      </c>
      <c r="G535" s="23" t="str">
        <f t="shared" si="8"/>
        <v/>
      </c>
    </row>
    <row r="536" spans="1:7" ht="15.75" thickBot="1" x14ac:dyDescent="0.3">
      <c r="A536" s="18">
        <v>414</v>
      </c>
      <c r="B536" s="19" t="str">
        <f>IFERROR(VLOOKUP($A536,'TruPress Price File'!$A$7:$J$460,4,0),"")</f>
        <v/>
      </c>
      <c r="C536" s="1" t="str">
        <f>IFERROR(VLOOKUP($A536,'TruPress Price File'!$A$7:$J$460,2,0),"")</f>
        <v/>
      </c>
      <c r="D536" s="21" t="str">
        <f>IFERROR(VLOOKUP($A536,'TruPress Price File'!$A$7:$J$460,6,0),"")</f>
        <v/>
      </c>
      <c r="E536" s="22" t="str">
        <f>IFERROR(VLOOKUP($A536,'TruPress Price File'!$A$7:$J$460,8,0),"")</f>
        <v/>
      </c>
      <c r="F536" s="23" t="str">
        <f>IFERROR(VLOOKUP($A536,'TruPress Price File'!$A$7:$J$460,9,0),"")</f>
        <v/>
      </c>
      <c r="G536" s="23" t="str">
        <f t="shared" si="8"/>
        <v/>
      </c>
    </row>
    <row r="537" spans="1:7" ht="15.75" thickBot="1" x14ac:dyDescent="0.3">
      <c r="A537" s="18">
        <v>414</v>
      </c>
      <c r="B537" s="19" t="str">
        <f>IFERROR(VLOOKUP($A537,'TruPress Price File'!$A$7:$J$460,4,0),"")</f>
        <v/>
      </c>
      <c r="C537" s="1" t="str">
        <f>IFERROR(VLOOKUP($A537,'TruPress Price File'!$A$7:$J$460,2,0),"")</f>
        <v/>
      </c>
      <c r="D537" s="21" t="str">
        <f>IFERROR(VLOOKUP($A537,'TruPress Price File'!$A$7:$J$460,6,0),"")</f>
        <v/>
      </c>
      <c r="E537" s="22" t="str">
        <f>IFERROR(VLOOKUP($A537,'TruPress Price File'!$A$7:$J$460,8,0),"")</f>
        <v/>
      </c>
      <c r="F537" s="23" t="str">
        <f>IFERROR(VLOOKUP($A537,'TruPress Price File'!$A$7:$J$460,9,0),"")</f>
        <v/>
      </c>
      <c r="G537" s="23" t="str">
        <f t="shared" si="8"/>
        <v/>
      </c>
    </row>
    <row r="538" spans="1:7" ht="15.75" thickBot="1" x14ac:dyDescent="0.3">
      <c r="A538" s="18">
        <v>414</v>
      </c>
      <c r="B538" s="19" t="str">
        <f>IFERROR(VLOOKUP($A538,'TruPress Price File'!$A$7:$J$460,4,0),"")</f>
        <v/>
      </c>
      <c r="C538" s="1" t="str">
        <f>IFERROR(VLOOKUP($A538,'TruPress Price File'!$A$7:$J$460,2,0),"")</f>
        <v/>
      </c>
      <c r="D538" s="21" t="str">
        <f>IFERROR(VLOOKUP($A538,'TruPress Price File'!$A$7:$J$460,6,0),"")</f>
        <v/>
      </c>
      <c r="E538" s="22" t="str">
        <f>IFERROR(VLOOKUP($A538,'TruPress Price File'!$A$7:$J$460,8,0),"")</f>
        <v/>
      </c>
      <c r="F538" s="23" t="str">
        <f>IFERROR(VLOOKUP($A538,'TruPress Price File'!$A$7:$J$460,9,0),"")</f>
        <v/>
      </c>
      <c r="G538" s="23" t="str">
        <f t="shared" si="8"/>
        <v/>
      </c>
    </row>
    <row r="539" spans="1:7" ht="15.75" thickBot="1" x14ac:dyDescent="0.3">
      <c r="A539" s="18">
        <v>414</v>
      </c>
      <c r="B539" s="19" t="str">
        <f>IFERROR(VLOOKUP($A539,'TruPress Price File'!$A$7:$J$460,4,0),"")</f>
        <v/>
      </c>
      <c r="C539" s="1" t="str">
        <f>IFERROR(VLOOKUP($A539,'TruPress Price File'!$A$7:$J$460,2,0),"")</f>
        <v/>
      </c>
      <c r="D539" s="21" t="str">
        <f>IFERROR(VLOOKUP($A539,'TruPress Price File'!$A$7:$J$460,6,0),"")</f>
        <v/>
      </c>
      <c r="E539" s="22" t="str">
        <f>IFERROR(VLOOKUP($A539,'TruPress Price File'!$A$7:$J$460,8,0),"")</f>
        <v/>
      </c>
      <c r="F539" s="23" t="str">
        <f>IFERROR(VLOOKUP($A539,'TruPress Price File'!$A$7:$J$460,9,0),"")</f>
        <v/>
      </c>
      <c r="G539" s="23" t="str">
        <f t="shared" si="8"/>
        <v/>
      </c>
    </row>
    <row r="540" spans="1:7" ht="15.75" thickBot="1" x14ac:dyDescent="0.3">
      <c r="A540" s="18">
        <v>414</v>
      </c>
      <c r="B540" s="19" t="str">
        <f>IFERROR(VLOOKUP($A540,'TruPress Price File'!$A$7:$J$460,4,0),"")</f>
        <v/>
      </c>
      <c r="C540" s="1" t="str">
        <f>IFERROR(VLOOKUP($A540,'TruPress Price File'!$A$7:$J$460,2,0),"")</f>
        <v/>
      </c>
      <c r="D540" s="21" t="str">
        <f>IFERROR(VLOOKUP($A540,'TruPress Price File'!$A$7:$J$460,6,0),"")</f>
        <v/>
      </c>
      <c r="E540" s="22" t="str">
        <f>IFERROR(VLOOKUP($A540,'TruPress Price File'!$A$7:$J$460,8,0),"")</f>
        <v/>
      </c>
      <c r="F540" s="23" t="str">
        <f>IFERROR(VLOOKUP($A540,'TruPress Price File'!$A$7:$J$460,9,0),"")</f>
        <v/>
      </c>
      <c r="G540" s="23" t="str">
        <f t="shared" si="8"/>
        <v/>
      </c>
    </row>
    <row r="541" spans="1:7" ht="15.75" thickBot="1" x14ac:dyDescent="0.3">
      <c r="A541" s="18">
        <v>414</v>
      </c>
      <c r="B541" s="19" t="str">
        <f>IFERROR(VLOOKUP($A541,'TruPress Price File'!$A$7:$J$460,4,0),"")</f>
        <v/>
      </c>
      <c r="C541" s="1" t="str">
        <f>IFERROR(VLOOKUP($A541,'TruPress Price File'!$A$7:$J$460,2,0),"")</f>
        <v/>
      </c>
      <c r="D541" s="21" t="str">
        <f>IFERROR(VLOOKUP($A541,'TruPress Price File'!$A$7:$J$460,6,0),"")</f>
        <v/>
      </c>
      <c r="E541" s="22" t="str">
        <f>IFERROR(VLOOKUP($A541,'TruPress Price File'!$A$7:$J$460,8,0),"")</f>
        <v/>
      </c>
      <c r="F541" s="23" t="str">
        <f>IFERROR(VLOOKUP($A541,'TruPress Price File'!$A$7:$J$460,9,0),"")</f>
        <v/>
      </c>
      <c r="G541" s="23" t="str">
        <f t="shared" si="8"/>
        <v/>
      </c>
    </row>
    <row r="542" spans="1:7" ht="15.75" thickBot="1" x14ac:dyDescent="0.3">
      <c r="A542" s="18">
        <v>414</v>
      </c>
      <c r="B542" s="19" t="str">
        <f>IFERROR(VLOOKUP($A542,'TruPress Price File'!$A$7:$J$460,4,0),"")</f>
        <v/>
      </c>
      <c r="C542" s="1" t="str">
        <f>IFERROR(VLOOKUP($A542,'TruPress Price File'!$A$7:$J$460,2,0),"")</f>
        <v/>
      </c>
      <c r="D542" s="21" t="str">
        <f>IFERROR(VLOOKUP($A542,'TruPress Price File'!$A$7:$J$460,6,0),"")</f>
        <v/>
      </c>
      <c r="E542" s="22" t="str">
        <f>IFERROR(VLOOKUP($A542,'TruPress Price File'!$A$7:$J$460,8,0),"")</f>
        <v/>
      </c>
      <c r="F542" s="23" t="str">
        <f>IFERROR(VLOOKUP($A542,'TruPress Price File'!$A$7:$J$460,9,0),"")</f>
        <v/>
      </c>
      <c r="G542" s="23" t="str">
        <f t="shared" si="8"/>
        <v/>
      </c>
    </row>
    <row r="543" spans="1:7" ht="15.75" thickBot="1" x14ac:dyDescent="0.3">
      <c r="A543" s="18">
        <v>414</v>
      </c>
      <c r="B543" s="19" t="str">
        <f>IFERROR(VLOOKUP($A543,'TruPress Price File'!$A$7:$J$460,4,0),"")</f>
        <v/>
      </c>
      <c r="C543" s="1" t="str">
        <f>IFERROR(VLOOKUP($A543,'TruPress Price File'!$A$7:$J$460,2,0),"")</f>
        <v/>
      </c>
      <c r="D543" s="21" t="str">
        <f>IFERROR(VLOOKUP($A543,'TruPress Price File'!$A$7:$J$460,6,0),"")</f>
        <v/>
      </c>
      <c r="E543" s="22" t="str">
        <f>IFERROR(VLOOKUP($A543,'TruPress Price File'!$A$7:$J$460,8,0),"")</f>
        <v/>
      </c>
      <c r="F543" s="23" t="str">
        <f>IFERROR(VLOOKUP($A543,'TruPress Price File'!$A$7:$J$460,9,0),"")</f>
        <v/>
      </c>
      <c r="G543" s="23" t="str">
        <f t="shared" si="8"/>
        <v/>
      </c>
    </row>
    <row r="544" spans="1:7" ht="15.75" thickBot="1" x14ac:dyDescent="0.3">
      <c r="A544" s="18">
        <v>414</v>
      </c>
      <c r="B544" s="19" t="str">
        <f>IFERROR(VLOOKUP($A544,'TruPress Price File'!$A$7:$J$460,4,0),"")</f>
        <v/>
      </c>
      <c r="C544" s="1" t="str">
        <f>IFERROR(VLOOKUP($A544,'TruPress Price File'!$A$7:$J$460,2,0),"")</f>
        <v/>
      </c>
      <c r="D544" s="21" t="str">
        <f>IFERROR(VLOOKUP($A544,'TruPress Price File'!$A$7:$J$460,6,0),"")</f>
        <v/>
      </c>
      <c r="E544" s="22" t="str">
        <f>IFERROR(VLOOKUP($A544,'TruPress Price File'!$A$7:$J$460,8,0),"")</f>
        <v/>
      </c>
      <c r="F544" s="23" t="str">
        <f>IFERROR(VLOOKUP($A544,'TruPress Price File'!$A$7:$J$460,9,0),"")</f>
        <v/>
      </c>
      <c r="G544" s="23" t="str">
        <f t="shared" si="8"/>
        <v/>
      </c>
    </row>
    <row r="545" spans="1:7" ht="15.75" thickBot="1" x14ac:dyDescent="0.3">
      <c r="A545" s="18">
        <v>414</v>
      </c>
      <c r="B545" s="19" t="str">
        <f>IFERROR(VLOOKUP($A545,'TruPress Price File'!$A$7:$J$460,4,0),"")</f>
        <v/>
      </c>
      <c r="C545" s="1" t="str">
        <f>IFERROR(VLOOKUP($A545,'TruPress Price File'!$A$7:$J$460,2,0),"")</f>
        <v/>
      </c>
      <c r="D545" s="21" t="str">
        <f>IFERROR(VLOOKUP($A545,'TruPress Price File'!$A$7:$J$460,6,0),"")</f>
        <v/>
      </c>
      <c r="E545" s="22" t="str">
        <f>IFERROR(VLOOKUP($A545,'TruPress Price File'!$A$7:$J$460,8,0),"")</f>
        <v/>
      </c>
      <c r="F545" s="23" t="str">
        <f>IFERROR(VLOOKUP($A545,'TruPress Price File'!$A$7:$J$460,9,0),"")</f>
        <v/>
      </c>
      <c r="G545" s="23" t="str">
        <f t="shared" si="8"/>
        <v/>
      </c>
    </row>
    <row r="546" spans="1:7" ht="15.75" thickBot="1" x14ac:dyDescent="0.3">
      <c r="A546" s="18">
        <v>414</v>
      </c>
      <c r="B546" s="19" t="str">
        <f>IFERROR(VLOOKUP($A546,'TruPress Price File'!$A$7:$J$460,4,0),"")</f>
        <v/>
      </c>
      <c r="C546" s="1" t="str">
        <f>IFERROR(VLOOKUP($A546,'TruPress Price File'!$A$7:$J$460,2,0),"")</f>
        <v/>
      </c>
      <c r="D546" s="21" t="str">
        <f>IFERROR(VLOOKUP($A546,'TruPress Price File'!$A$7:$J$460,6,0),"")</f>
        <v/>
      </c>
      <c r="E546" s="22" t="str">
        <f>IFERROR(VLOOKUP($A546,'TruPress Price File'!$A$7:$J$460,8,0),"")</f>
        <v/>
      </c>
      <c r="F546" s="23" t="str">
        <f>IFERROR(VLOOKUP($A546,'TruPress Price File'!$A$7:$J$460,9,0),"")</f>
        <v/>
      </c>
      <c r="G546" s="23" t="str">
        <f t="shared" si="8"/>
        <v/>
      </c>
    </row>
    <row r="547" spans="1:7" ht="15.75" thickBot="1" x14ac:dyDescent="0.3">
      <c r="A547" s="18">
        <v>414</v>
      </c>
      <c r="B547" s="19" t="str">
        <f>IFERROR(VLOOKUP($A547,'TruPress Price File'!$A$7:$J$460,4,0),"")</f>
        <v/>
      </c>
      <c r="C547" s="1" t="str">
        <f>IFERROR(VLOOKUP($A547,'TruPress Price File'!$A$7:$J$460,2,0),"")</f>
        <v/>
      </c>
      <c r="D547" s="21" t="str">
        <f>IFERROR(VLOOKUP($A547,'TruPress Price File'!$A$7:$J$460,6,0),"")</f>
        <v/>
      </c>
      <c r="E547" s="22" t="str">
        <f>IFERROR(VLOOKUP($A547,'TruPress Price File'!$A$7:$J$460,8,0),"")</f>
        <v/>
      </c>
      <c r="F547" s="23" t="str">
        <f>IFERROR(VLOOKUP($A547,'TruPress Price File'!$A$7:$J$460,9,0),"")</f>
        <v/>
      </c>
      <c r="G547" s="23" t="str">
        <f t="shared" si="8"/>
        <v/>
      </c>
    </row>
    <row r="548" spans="1:7" ht="15.75" thickBot="1" x14ac:dyDescent="0.3">
      <c r="A548" s="18">
        <v>414</v>
      </c>
      <c r="B548" s="19" t="str">
        <f>IFERROR(VLOOKUP($A548,'TruPress Price File'!$A$7:$J$460,4,0),"")</f>
        <v/>
      </c>
      <c r="C548" s="1" t="str">
        <f>IFERROR(VLOOKUP($A548,'TruPress Price File'!$A$7:$J$460,2,0),"")</f>
        <v/>
      </c>
      <c r="D548" s="21" t="str">
        <f>IFERROR(VLOOKUP($A548,'TruPress Price File'!$A$7:$J$460,6,0),"")</f>
        <v/>
      </c>
      <c r="E548" s="22" t="str">
        <f>IFERROR(VLOOKUP($A548,'TruPress Price File'!$A$7:$J$460,8,0),"")</f>
        <v/>
      </c>
      <c r="F548" s="23" t="str">
        <f>IFERROR(VLOOKUP($A548,'TruPress Price File'!$A$7:$J$460,9,0),"")</f>
        <v/>
      </c>
      <c r="G548" s="23" t="str">
        <f t="shared" si="8"/>
        <v/>
      </c>
    </row>
    <row r="549" spans="1:7" ht="15.75" thickBot="1" x14ac:dyDescent="0.3">
      <c r="A549" s="18">
        <v>414</v>
      </c>
      <c r="B549" s="19" t="str">
        <f>IFERROR(VLOOKUP($A549,'TruPress Price File'!$A$7:$J$460,4,0),"")</f>
        <v/>
      </c>
      <c r="C549" s="1" t="str">
        <f>IFERROR(VLOOKUP($A549,'TruPress Price File'!$A$7:$J$460,2,0),"")</f>
        <v/>
      </c>
      <c r="D549" s="21" t="str">
        <f>IFERROR(VLOOKUP($A549,'TruPress Price File'!$A$7:$J$460,6,0),"")</f>
        <v/>
      </c>
      <c r="E549" s="22" t="str">
        <f>IFERROR(VLOOKUP($A549,'TruPress Price File'!$A$7:$J$460,8,0),"")</f>
        <v/>
      </c>
      <c r="F549" s="23" t="str">
        <f>IFERROR(VLOOKUP($A549,'TruPress Price File'!$A$7:$J$460,9,0),"")</f>
        <v/>
      </c>
      <c r="G549" s="23" t="str">
        <f t="shared" si="8"/>
        <v/>
      </c>
    </row>
    <row r="550" spans="1:7" ht="15.75" thickBot="1" x14ac:dyDescent="0.3">
      <c r="A550" s="18">
        <v>414</v>
      </c>
      <c r="B550" s="19" t="str">
        <f>IFERROR(VLOOKUP($A550,'TruPress Price File'!$A$7:$J$460,4,0),"")</f>
        <v/>
      </c>
      <c r="C550" s="1" t="str">
        <f>IFERROR(VLOOKUP($A550,'TruPress Price File'!$A$7:$J$460,2,0),"")</f>
        <v/>
      </c>
      <c r="D550" s="21" t="str">
        <f>IFERROR(VLOOKUP($A550,'TruPress Price File'!$A$7:$J$460,6,0),"")</f>
        <v/>
      </c>
      <c r="E550" s="22" t="str">
        <f>IFERROR(VLOOKUP($A550,'TruPress Price File'!$A$7:$J$460,8,0),"")</f>
        <v/>
      </c>
      <c r="F550" s="23" t="str">
        <f>IFERROR(VLOOKUP($A550,'TruPress Price File'!$A$7:$J$460,9,0),"")</f>
        <v/>
      </c>
      <c r="G550" s="23" t="str">
        <f t="shared" si="8"/>
        <v/>
      </c>
    </row>
    <row r="551" spans="1:7" ht="15.75" thickBot="1" x14ac:dyDescent="0.3">
      <c r="A551" s="18">
        <v>414</v>
      </c>
      <c r="B551" s="19" t="str">
        <f>IFERROR(VLOOKUP($A551,'TruPress Price File'!$A$7:$J$460,4,0),"")</f>
        <v/>
      </c>
      <c r="C551" s="1" t="str">
        <f>IFERROR(VLOOKUP($A551,'TruPress Price File'!$A$7:$J$460,2,0),"")</f>
        <v/>
      </c>
      <c r="D551" s="21" t="str">
        <f>IFERROR(VLOOKUP($A551,'TruPress Price File'!$A$7:$J$460,6,0),"")</f>
        <v/>
      </c>
      <c r="E551" s="22" t="str">
        <f>IFERROR(VLOOKUP($A551,'TruPress Price File'!$A$7:$J$460,8,0),"")</f>
        <v/>
      </c>
      <c r="F551" s="23" t="str">
        <f>IFERROR(VLOOKUP($A551,'TruPress Price File'!$A$7:$J$460,9,0),"")</f>
        <v/>
      </c>
      <c r="G551" s="23" t="str">
        <f t="shared" si="8"/>
        <v/>
      </c>
    </row>
    <row r="552" spans="1:7" ht="15.75" thickBot="1" x14ac:dyDescent="0.3">
      <c r="A552" s="18">
        <v>414</v>
      </c>
      <c r="B552" s="19" t="str">
        <f>IFERROR(VLOOKUP($A552,'TruPress Price File'!$A$7:$J$460,4,0),"")</f>
        <v/>
      </c>
      <c r="C552" s="1" t="str">
        <f>IFERROR(VLOOKUP($A552,'TruPress Price File'!$A$7:$J$460,2,0),"")</f>
        <v/>
      </c>
      <c r="D552" s="21" t="str">
        <f>IFERROR(VLOOKUP($A552,'TruPress Price File'!$A$7:$J$460,6,0),"")</f>
        <v/>
      </c>
      <c r="E552" s="22" t="str">
        <f>IFERROR(VLOOKUP($A552,'TruPress Price File'!$A$7:$J$460,8,0),"")</f>
        <v/>
      </c>
      <c r="F552" s="23" t="str">
        <f>IFERROR(VLOOKUP($A552,'TruPress Price File'!$A$7:$J$460,9,0),"")</f>
        <v/>
      </c>
      <c r="G552" s="23" t="str">
        <f t="shared" si="8"/>
        <v/>
      </c>
    </row>
    <row r="553" spans="1:7" ht="15.75" thickBot="1" x14ac:dyDescent="0.3">
      <c r="A553" s="18">
        <v>414</v>
      </c>
      <c r="B553" s="19" t="str">
        <f>IFERROR(VLOOKUP($A553,'TruPress Price File'!$A$7:$J$460,4,0),"")</f>
        <v/>
      </c>
      <c r="C553" s="1" t="str">
        <f>IFERROR(VLOOKUP($A553,'TruPress Price File'!$A$7:$J$460,2,0),"")</f>
        <v/>
      </c>
      <c r="D553" s="21" t="str">
        <f>IFERROR(VLOOKUP($A553,'TruPress Price File'!$A$7:$J$460,6,0),"")</f>
        <v/>
      </c>
      <c r="E553" s="22" t="str">
        <f>IFERROR(VLOOKUP($A553,'TruPress Price File'!$A$7:$J$460,8,0),"")</f>
        <v/>
      </c>
      <c r="F553" s="23" t="str">
        <f>IFERROR(VLOOKUP($A553,'TruPress Price File'!$A$7:$J$460,9,0),"")</f>
        <v/>
      </c>
      <c r="G553" s="23" t="str">
        <f t="shared" si="8"/>
        <v/>
      </c>
    </row>
    <row r="554" spans="1:7" ht="15.75" thickBot="1" x14ac:dyDescent="0.3">
      <c r="A554" s="18">
        <v>414</v>
      </c>
      <c r="B554" s="19" t="str">
        <f>IFERROR(VLOOKUP($A554,'TruPress Price File'!$A$7:$J$460,4,0),"")</f>
        <v/>
      </c>
      <c r="C554" s="1" t="str">
        <f>IFERROR(VLOOKUP($A554,'TruPress Price File'!$A$7:$J$460,2,0),"")</f>
        <v/>
      </c>
      <c r="D554" s="21" t="str">
        <f>IFERROR(VLOOKUP($A554,'TruPress Price File'!$A$7:$J$460,6,0),"")</f>
        <v/>
      </c>
      <c r="E554" s="22" t="str">
        <f>IFERROR(VLOOKUP($A554,'TruPress Price File'!$A$7:$J$460,8,0),"")</f>
        <v/>
      </c>
      <c r="F554" s="23" t="str">
        <f>IFERROR(VLOOKUP($A554,'TruPress Price File'!$A$7:$J$460,9,0),"")</f>
        <v/>
      </c>
      <c r="G554" s="23" t="str">
        <f t="shared" si="8"/>
        <v/>
      </c>
    </row>
    <row r="555" spans="1:7" ht="15.75" thickBot="1" x14ac:dyDescent="0.3">
      <c r="A555" s="18">
        <v>414</v>
      </c>
      <c r="B555" s="19" t="str">
        <f>IFERROR(VLOOKUP($A555,'TruPress Price File'!$A$7:$J$460,4,0),"")</f>
        <v/>
      </c>
      <c r="C555" s="1" t="str">
        <f>IFERROR(VLOOKUP($A555,'TruPress Price File'!$A$7:$J$460,2,0),"")</f>
        <v/>
      </c>
      <c r="D555" s="21" t="str">
        <f>IFERROR(VLOOKUP($A555,'TruPress Price File'!$A$7:$J$460,6,0),"")</f>
        <v/>
      </c>
      <c r="E555" s="22" t="str">
        <f>IFERROR(VLOOKUP($A555,'TruPress Price File'!$A$7:$J$460,8,0),"")</f>
        <v/>
      </c>
      <c r="F555" s="23" t="str">
        <f>IFERROR(VLOOKUP($A555,'TruPress Price File'!$A$7:$J$460,9,0),"")</f>
        <v/>
      </c>
      <c r="G555" s="23" t="str">
        <f t="shared" si="8"/>
        <v/>
      </c>
    </row>
    <row r="556" spans="1:7" ht="15.75" thickBot="1" x14ac:dyDescent="0.3">
      <c r="A556" s="18">
        <v>414</v>
      </c>
      <c r="B556" s="19" t="str">
        <f>IFERROR(VLOOKUP($A556,'TruPress Price File'!$A$7:$J$460,4,0),"")</f>
        <v/>
      </c>
      <c r="C556" s="1" t="str">
        <f>IFERROR(VLOOKUP($A556,'TruPress Price File'!$A$7:$J$460,2,0),"")</f>
        <v/>
      </c>
      <c r="D556" s="21" t="str">
        <f>IFERROR(VLOOKUP($A556,'TruPress Price File'!$A$7:$J$460,6,0),"")</f>
        <v/>
      </c>
      <c r="E556" s="22" t="str">
        <f>IFERROR(VLOOKUP($A556,'TruPress Price File'!$A$7:$J$460,8,0),"")</f>
        <v/>
      </c>
      <c r="F556" s="23" t="str">
        <f>IFERROR(VLOOKUP($A556,'TruPress Price File'!$A$7:$J$460,9,0),"")</f>
        <v/>
      </c>
      <c r="G556" s="23" t="str">
        <f t="shared" si="8"/>
        <v/>
      </c>
    </row>
    <row r="557" spans="1:7" ht="15.75" thickBot="1" x14ac:dyDescent="0.3">
      <c r="A557" s="18">
        <v>414</v>
      </c>
      <c r="B557" s="19" t="str">
        <f>IFERROR(VLOOKUP($A557,'TruPress Price File'!$A$7:$J$460,4,0),"")</f>
        <v/>
      </c>
      <c r="C557" s="1" t="str">
        <f>IFERROR(VLOOKUP($A557,'TruPress Price File'!$A$7:$J$460,2,0),"")</f>
        <v/>
      </c>
      <c r="D557" s="21" t="str">
        <f>IFERROR(VLOOKUP($A557,'TruPress Price File'!$A$7:$J$460,6,0),"")</f>
        <v/>
      </c>
      <c r="E557" s="22" t="str">
        <f>IFERROR(VLOOKUP($A557,'TruPress Price File'!$A$7:$J$460,8,0),"")</f>
        <v/>
      </c>
      <c r="F557" s="23" t="str">
        <f>IFERROR(VLOOKUP($A557,'TruPress Price File'!$A$7:$J$460,9,0),"")</f>
        <v/>
      </c>
      <c r="G557" s="23" t="str">
        <f t="shared" si="8"/>
        <v/>
      </c>
    </row>
    <row r="558" spans="1:7" ht="15.75" thickBot="1" x14ac:dyDescent="0.3">
      <c r="A558" s="18">
        <v>414</v>
      </c>
      <c r="B558" s="19" t="str">
        <f>IFERROR(VLOOKUP($A558,'TruPress Price File'!$A$7:$J$460,4,0),"")</f>
        <v/>
      </c>
      <c r="C558" s="1" t="str">
        <f>IFERROR(VLOOKUP($A558,'TruPress Price File'!$A$7:$J$460,2,0),"")</f>
        <v/>
      </c>
      <c r="D558" s="21" t="str">
        <f>IFERROR(VLOOKUP($A558,'TruPress Price File'!$A$7:$J$460,6,0),"")</f>
        <v/>
      </c>
      <c r="E558" s="22" t="str">
        <f>IFERROR(VLOOKUP($A558,'TruPress Price File'!$A$7:$J$460,8,0),"")</f>
        <v/>
      </c>
      <c r="F558" s="23" t="str">
        <f>IFERROR(VLOOKUP($A558,'TruPress Price File'!$A$7:$J$460,9,0),"")</f>
        <v/>
      </c>
      <c r="G558" s="23" t="str">
        <f t="shared" si="8"/>
        <v/>
      </c>
    </row>
    <row r="559" spans="1:7" ht="15.75" thickBot="1" x14ac:dyDescent="0.3">
      <c r="A559" s="18">
        <v>414</v>
      </c>
      <c r="B559" s="19" t="str">
        <f>IFERROR(VLOOKUP($A559,'TruPress Price File'!$A$7:$J$460,4,0),"")</f>
        <v/>
      </c>
      <c r="C559" s="1" t="str">
        <f>IFERROR(VLOOKUP($A559,'TruPress Price File'!$A$7:$J$460,2,0),"")</f>
        <v/>
      </c>
      <c r="D559" s="21" t="str">
        <f>IFERROR(VLOOKUP($A559,'TruPress Price File'!$A$7:$J$460,6,0),"")</f>
        <v/>
      </c>
      <c r="E559" s="22" t="str">
        <f>IFERROR(VLOOKUP($A559,'TruPress Price File'!$A$7:$J$460,8,0),"")</f>
        <v/>
      </c>
      <c r="F559" s="23" t="str">
        <f>IFERROR(VLOOKUP($A559,'TruPress Price File'!$A$7:$J$460,9,0),"")</f>
        <v/>
      </c>
      <c r="G559" s="23" t="str">
        <f t="shared" si="8"/>
        <v/>
      </c>
    </row>
    <row r="560" spans="1:7" ht="15.75" thickBot="1" x14ac:dyDescent="0.3">
      <c r="A560" s="18">
        <v>414</v>
      </c>
      <c r="B560" s="19" t="str">
        <f>IFERROR(VLOOKUP($A560,'TruPress Price File'!$A$7:$J$460,4,0),"")</f>
        <v/>
      </c>
      <c r="C560" s="1" t="str">
        <f>IFERROR(VLOOKUP($A560,'TruPress Price File'!$A$7:$J$460,2,0),"")</f>
        <v/>
      </c>
      <c r="D560" s="21" t="str">
        <f>IFERROR(VLOOKUP($A560,'TruPress Price File'!$A$7:$J$460,6,0),"")</f>
        <v/>
      </c>
      <c r="E560" s="22" t="str">
        <f>IFERROR(VLOOKUP($A560,'TruPress Price File'!$A$7:$J$460,8,0),"")</f>
        <v/>
      </c>
      <c r="F560" s="23" t="str">
        <f>IFERROR(VLOOKUP($A560,'TruPress Price File'!$A$7:$J$460,9,0),"")</f>
        <v/>
      </c>
      <c r="G560" s="23" t="str">
        <f t="shared" si="8"/>
        <v/>
      </c>
    </row>
    <row r="561" spans="1:7" ht="15.75" thickBot="1" x14ac:dyDescent="0.3">
      <c r="A561" s="18">
        <v>414</v>
      </c>
      <c r="B561" s="19" t="str">
        <f>IFERROR(VLOOKUP($A561,'TruPress Price File'!$A$7:$J$460,4,0),"")</f>
        <v/>
      </c>
      <c r="C561" s="1" t="str">
        <f>IFERROR(VLOOKUP($A561,'TruPress Price File'!$A$7:$J$460,2,0),"")</f>
        <v/>
      </c>
      <c r="D561" s="21" t="str">
        <f>IFERROR(VLOOKUP($A561,'TruPress Price File'!$A$7:$J$460,6,0),"")</f>
        <v/>
      </c>
      <c r="E561" s="22" t="str">
        <f>IFERROR(VLOOKUP($A561,'TruPress Price File'!$A$7:$J$460,8,0),"")</f>
        <v/>
      </c>
      <c r="F561" s="23" t="str">
        <f>IFERROR(VLOOKUP($A561,'TruPress Price File'!$A$7:$J$460,9,0),"")</f>
        <v/>
      </c>
      <c r="G561" s="23" t="str">
        <f t="shared" si="8"/>
        <v/>
      </c>
    </row>
    <row r="562" spans="1:7" ht="15.75" thickBot="1" x14ac:dyDescent="0.3">
      <c r="A562" s="18">
        <v>414</v>
      </c>
      <c r="B562" s="19" t="str">
        <f>IFERROR(VLOOKUP($A562,'TruPress Price File'!$A$7:$J$460,4,0),"")</f>
        <v/>
      </c>
      <c r="C562" s="1" t="str">
        <f>IFERROR(VLOOKUP($A562,'TruPress Price File'!$A$7:$J$460,2,0),"")</f>
        <v/>
      </c>
      <c r="D562" s="21" t="str">
        <f>IFERROR(VLOOKUP($A562,'TruPress Price File'!$A$7:$J$460,6,0),"")</f>
        <v/>
      </c>
      <c r="E562" s="22" t="str">
        <f>IFERROR(VLOOKUP($A562,'TruPress Price File'!$A$7:$J$460,8,0),"")</f>
        <v/>
      </c>
      <c r="F562" s="23" t="str">
        <f>IFERROR(VLOOKUP($A562,'TruPress Price File'!$A$7:$J$460,9,0),"")</f>
        <v/>
      </c>
      <c r="G562" s="23" t="str">
        <f t="shared" si="8"/>
        <v/>
      </c>
    </row>
    <row r="563" spans="1:7" ht="15.75" thickBot="1" x14ac:dyDescent="0.3">
      <c r="A563" s="18">
        <v>414</v>
      </c>
      <c r="B563" s="19" t="str">
        <f>IFERROR(VLOOKUP($A563,'TruPress Price File'!$A$7:$J$460,4,0),"")</f>
        <v/>
      </c>
      <c r="C563" s="1" t="str">
        <f>IFERROR(VLOOKUP($A563,'TruPress Price File'!$A$7:$J$460,2,0),"")</f>
        <v/>
      </c>
      <c r="D563" s="21" t="str">
        <f>IFERROR(VLOOKUP($A563,'TruPress Price File'!$A$7:$J$460,6,0),"")</f>
        <v/>
      </c>
      <c r="E563" s="22" t="str">
        <f>IFERROR(VLOOKUP($A563,'TruPress Price File'!$A$7:$J$460,8,0),"")</f>
        <v/>
      </c>
      <c r="F563" s="23" t="str">
        <f>IFERROR(VLOOKUP($A563,'TruPress Price File'!$A$7:$J$460,9,0),"")</f>
        <v/>
      </c>
      <c r="G563" s="23" t="str">
        <f t="shared" si="8"/>
        <v/>
      </c>
    </row>
    <row r="564" spans="1:7" ht="15.75" thickBot="1" x14ac:dyDescent="0.3">
      <c r="A564" s="18">
        <v>414</v>
      </c>
      <c r="B564" s="19" t="str">
        <f>IFERROR(VLOOKUP($A564,'TruPress Price File'!$A$7:$J$460,4,0),"")</f>
        <v/>
      </c>
      <c r="C564" s="1" t="str">
        <f>IFERROR(VLOOKUP($A564,'TruPress Price File'!$A$7:$J$460,2,0),"")</f>
        <v/>
      </c>
      <c r="D564" s="21" t="str">
        <f>IFERROR(VLOOKUP($A564,'TruPress Price File'!$A$7:$J$460,6,0),"")</f>
        <v/>
      </c>
      <c r="E564" s="22" t="str">
        <f>IFERROR(VLOOKUP($A564,'TruPress Price File'!$A$7:$J$460,8,0),"")</f>
        <v/>
      </c>
      <c r="F564" s="23" t="str">
        <f>IFERROR(VLOOKUP($A564,'TruPress Price File'!$A$7:$J$460,9,0),"")</f>
        <v/>
      </c>
      <c r="G564" s="23" t="str">
        <f t="shared" si="8"/>
        <v/>
      </c>
    </row>
    <row r="565" spans="1:7" ht="15.75" thickBot="1" x14ac:dyDescent="0.3">
      <c r="A565" s="18">
        <v>414</v>
      </c>
      <c r="B565" s="19" t="str">
        <f>IFERROR(VLOOKUP($A565,'TruPress Price File'!$A$7:$J$460,4,0),"")</f>
        <v/>
      </c>
      <c r="C565" s="1" t="str">
        <f>IFERROR(VLOOKUP($A565,'TruPress Price File'!$A$7:$J$460,2,0),"")</f>
        <v/>
      </c>
      <c r="D565" s="21" t="str">
        <f>IFERROR(VLOOKUP($A565,'TruPress Price File'!$A$7:$J$460,6,0),"")</f>
        <v/>
      </c>
      <c r="E565" s="22" t="str">
        <f>IFERROR(VLOOKUP($A565,'TruPress Price File'!$A$7:$J$460,8,0),"")</f>
        <v/>
      </c>
      <c r="F565" s="23" t="str">
        <f>IFERROR(VLOOKUP($A565,'TruPress Price File'!$A$7:$J$460,9,0),"")</f>
        <v/>
      </c>
      <c r="G565" s="23" t="str">
        <f t="shared" si="8"/>
        <v/>
      </c>
    </row>
    <row r="566" spans="1:7" ht="15.75" thickBot="1" x14ac:dyDescent="0.3">
      <c r="A566" s="18">
        <v>414</v>
      </c>
      <c r="B566" s="19" t="str">
        <f>IFERROR(VLOOKUP($A566,'TruPress Price File'!$A$7:$J$460,4,0),"")</f>
        <v/>
      </c>
      <c r="C566" s="1" t="str">
        <f>IFERROR(VLOOKUP($A566,'TruPress Price File'!$A$7:$J$460,2,0),"")</f>
        <v/>
      </c>
      <c r="D566" s="21" t="str">
        <f>IFERROR(VLOOKUP($A566,'TruPress Price File'!$A$7:$J$460,6,0),"")</f>
        <v/>
      </c>
      <c r="E566" s="22" t="str">
        <f>IFERROR(VLOOKUP($A566,'TruPress Price File'!$A$7:$J$460,8,0),"")</f>
        <v/>
      </c>
      <c r="F566" s="23" t="str">
        <f>IFERROR(VLOOKUP($A566,'TruPress Price File'!$A$7:$J$460,9,0),"")</f>
        <v/>
      </c>
      <c r="G566" s="23" t="str">
        <f t="shared" si="8"/>
        <v/>
      </c>
    </row>
    <row r="567" spans="1:7" ht="15.75" thickBot="1" x14ac:dyDescent="0.3">
      <c r="A567" s="18">
        <v>414</v>
      </c>
      <c r="B567" s="19" t="str">
        <f>IFERROR(VLOOKUP($A567,'TruPress Price File'!$A$7:$J$460,4,0),"")</f>
        <v/>
      </c>
      <c r="C567" s="1" t="str">
        <f>IFERROR(VLOOKUP($A567,'TruPress Price File'!$A$7:$J$460,2,0),"")</f>
        <v/>
      </c>
      <c r="D567" s="21" t="str">
        <f>IFERROR(VLOOKUP($A567,'TruPress Price File'!$A$7:$J$460,6,0),"")</f>
        <v/>
      </c>
      <c r="E567" s="22" t="str">
        <f>IFERROR(VLOOKUP($A567,'TruPress Price File'!$A$7:$J$460,8,0),"")</f>
        <v/>
      </c>
      <c r="F567" s="23" t="str">
        <f>IFERROR(VLOOKUP($A567,'TruPress Price File'!$A$7:$J$460,9,0),"")</f>
        <v/>
      </c>
      <c r="G567" s="23" t="str">
        <f t="shared" si="8"/>
        <v/>
      </c>
    </row>
    <row r="568" spans="1:7" ht="15.75" thickBot="1" x14ac:dyDescent="0.3">
      <c r="A568" s="18">
        <v>414</v>
      </c>
      <c r="B568" s="19" t="str">
        <f>IFERROR(VLOOKUP($A568,'TruPress Price File'!$A$7:$J$460,4,0),"")</f>
        <v/>
      </c>
      <c r="C568" s="1" t="str">
        <f>IFERROR(VLOOKUP($A568,'TruPress Price File'!$A$7:$J$460,2,0),"")</f>
        <v/>
      </c>
      <c r="D568" s="21" t="str">
        <f>IFERROR(VLOOKUP($A568,'TruPress Price File'!$A$7:$J$460,6,0),"")</f>
        <v/>
      </c>
      <c r="E568" s="22" t="str">
        <f>IFERROR(VLOOKUP($A568,'TruPress Price File'!$A$7:$J$460,8,0),"")</f>
        <v/>
      </c>
      <c r="F568" s="23" t="str">
        <f>IFERROR(VLOOKUP($A568,'TruPress Price File'!$A$7:$J$460,9,0),"")</f>
        <v/>
      </c>
      <c r="G568" s="23" t="str">
        <f t="shared" si="8"/>
        <v/>
      </c>
    </row>
    <row r="569" spans="1:7" ht="15.75" thickBot="1" x14ac:dyDescent="0.3">
      <c r="A569" s="18">
        <v>414</v>
      </c>
      <c r="B569" s="19" t="str">
        <f>IFERROR(VLOOKUP($A569,'TruPress Price File'!$A$7:$J$460,4,0),"")</f>
        <v/>
      </c>
      <c r="C569" s="1" t="str">
        <f>IFERROR(VLOOKUP($A569,'TruPress Price File'!$A$7:$J$460,2,0),"")</f>
        <v/>
      </c>
      <c r="D569" s="21" t="str">
        <f>IFERROR(VLOOKUP($A569,'TruPress Price File'!$A$7:$J$460,6,0),"")</f>
        <v/>
      </c>
      <c r="E569" s="22" t="str">
        <f>IFERROR(VLOOKUP($A569,'TruPress Price File'!$A$7:$J$460,8,0),"")</f>
        <v/>
      </c>
      <c r="F569" s="23" t="str">
        <f>IFERROR(VLOOKUP($A569,'TruPress Price File'!$A$7:$J$460,9,0),"")</f>
        <v/>
      </c>
      <c r="G569" s="23" t="str">
        <f t="shared" si="8"/>
        <v/>
      </c>
    </row>
    <row r="570" spans="1:7" ht="15.75" thickBot="1" x14ac:dyDescent="0.3">
      <c r="A570" s="18">
        <v>414</v>
      </c>
      <c r="B570" s="19" t="str">
        <f>IFERROR(VLOOKUP($A570,'TruPress Price File'!$A$7:$J$460,4,0),"")</f>
        <v/>
      </c>
      <c r="C570" s="1" t="str">
        <f>IFERROR(VLOOKUP($A570,'TruPress Price File'!$A$7:$J$460,2,0),"")</f>
        <v/>
      </c>
      <c r="D570" s="21" t="str">
        <f>IFERROR(VLOOKUP($A570,'TruPress Price File'!$A$7:$J$460,6,0),"")</f>
        <v/>
      </c>
      <c r="E570" s="22" t="str">
        <f>IFERROR(VLOOKUP($A570,'TruPress Price File'!$A$7:$J$460,8,0),"")</f>
        <v/>
      </c>
      <c r="F570" s="23" t="str">
        <f>IFERROR(VLOOKUP($A570,'TruPress Price File'!$A$7:$J$460,9,0),"")</f>
        <v/>
      </c>
      <c r="G570" s="23" t="str">
        <f t="shared" si="8"/>
        <v/>
      </c>
    </row>
    <row r="571" spans="1:7" ht="15.75" thickBot="1" x14ac:dyDescent="0.3">
      <c r="A571" s="18">
        <v>414</v>
      </c>
      <c r="B571" s="19" t="str">
        <f>IFERROR(VLOOKUP($A571,'TruPress Price File'!$A$7:$J$460,4,0),"")</f>
        <v/>
      </c>
      <c r="C571" s="1" t="str">
        <f>IFERROR(VLOOKUP($A571,'TruPress Price File'!$A$7:$J$460,2,0),"")</f>
        <v/>
      </c>
      <c r="D571" s="21" t="str">
        <f>IFERROR(VLOOKUP($A571,'TruPress Price File'!$A$7:$J$460,6,0),"")</f>
        <v/>
      </c>
      <c r="E571" s="22" t="str">
        <f>IFERROR(VLOOKUP($A571,'TruPress Price File'!$A$7:$J$460,8,0),"")</f>
        <v/>
      </c>
      <c r="F571" s="23" t="str">
        <f>IFERROR(VLOOKUP($A571,'TruPress Price File'!$A$7:$J$460,9,0),"")</f>
        <v/>
      </c>
      <c r="G571" s="23" t="str">
        <f t="shared" si="8"/>
        <v/>
      </c>
    </row>
    <row r="572" spans="1:7" ht="15.75" thickBot="1" x14ac:dyDescent="0.3">
      <c r="A572" s="18">
        <v>414</v>
      </c>
      <c r="B572" s="19" t="str">
        <f>IFERROR(VLOOKUP($A572,'TruPress Price File'!$A$7:$J$460,4,0),"")</f>
        <v/>
      </c>
      <c r="C572" s="1" t="str">
        <f>IFERROR(VLOOKUP($A572,'TruPress Price File'!$A$7:$J$460,2,0),"")</f>
        <v/>
      </c>
      <c r="D572" s="21" t="str">
        <f>IFERROR(VLOOKUP($A572,'TruPress Price File'!$A$7:$J$460,6,0),"")</f>
        <v/>
      </c>
      <c r="E572" s="22" t="str">
        <f>IFERROR(VLOOKUP($A572,'TruPress Price File'!$A$7:$J$460,8,0),"")</f>
        <v/>
      </c>
      <c r="F572" s="23" t="str">
        <f>IFERROR(VLOOKUP($A572,'TruPress Price File'!$A$7:$J$460,9,0),"")</f>
        <v/>
      </c>
      <c r="G572" s="23" t="str">
        <f t="shared" si="8"/>
        <v/>
      </c>
    </row>
    <row r="573" spans="1:7" ht="15.75" thickBot="1" x14ac:dyDescent="0.3">
      <c r="A573" s="18">
        <v>414</v>
      </c>
      <c r="B573" s="19" t="str">
        <f>IFERROR(VLOOKUP($A573,'TruPress Price File'!$A$7:$J$460,4,0),"")</f>
        <v/>
      </c>
      <c r="C573" s="1" t="str">
        <f>IFERROR(VLOOKUP($A573,'TruPress Price File'!$A$7:$J$460,2,0),"")</f>
        <v/>
      </c>
      <c r="D573" s="21" t="str">
        <f>IFERROR(VLOOKUP($A573,'TruPress Price File'!$A$7:$J$460,6,0),"")</f>
        <v/>
      </c>
      <c r="E573" s="22" t="str">
        <f>IFERROR(VLOOKUP($A573,'TruPress Price File'!$A$7:$J$460,8,0),"")</f>
        <v/>
      </c>
      <c r="F573" s="23" t="str">
        <f>IFERROR(VLOOKUP($A573,'TruPress Price File'!$A$7:$J$460,9,0),"")</f>
        <v/>
      </c>
      <c r="G573" s="23" t="str">
        <f t="shared" si="8"/>
        <v/>
      </c>
    </row>
    <row r="574" spans="1:7" ht="15.75" thickBot="1" x14ac:dyDescent="0.3">
      <c r="A574" s="18">
        <v>414</v>
      </c>
      <c r="B574" s="19" t="str">
        <f>IFERROR(VLOOKUP($A574,'TruPress Price File'!$A$7:$J$460,4,0),"")</f>
        <v/>
      </c>
      <c r="C574" s="1" t="str">
        <f>IFERROR(VLOOKUP($A574,'TruPress Price File'!$A$7:$J$460,2,0),"")</f>
        <v/>
      </c>
      <c r="D574" s="21" t="str">
        <f>IFERROR(VLOOKUP($A574,'TruPress Price File'!$A$7:$J$460,6,0),"")</f>
        <v/>
      </c>
      <c r="E574" s="22" t="str">
        <f>IFERROR(VLOOKUP($A574,'TruPress Price File'!$A$7:$J$460,8,0),"")</f>
        <v/>
      </c>
      <c r="F574" s="23" t="str">
        <f>IFERROR(VLOOKUP($A574,'TruPress Price File'!$A$7:$J$460,9,0),"")</f>
        <v/>
      </c>
      <c r="G574" s="23" t="str">
        <f t="shared" si="8"/>
        <v/>
      </c>
    </row>
    <row r="575" spans="1:7" ht="15.75" thickBot="1" x14ac:dyDescent="0.3">
      <c r="A575" s="18">
        <v>414</v>
      </c>
      <c r="B575" s="19" t="str">
        <f>IFERROR(VLOOKUP($A575,'TruPress Price File'!$A$7:$J$460,4,0),"")</f>
        <v/>
      </c>
      <c r="C575" s="1" t="str">
        <f>IFERROR(VLOOKUP($A575,'TruPress Price File'!$A$7:$J$460,2,0),"")</f>
        <v/>
      </c>
      <c r="D575" s="21" t="str">
        <f>IFERROR(VLOOKUP($A575,'TruPress Price File'!$A$7:$J$460,6,0),"")</f>
        <v/>
      </c>
      <c r="E575" s="22" t="str">
        <f>IFERROR(VLOOKUP($A575,'TruPress Price File'!$A$7:$J$460,8,0),"")</f>
        <v/>
      </c>
      <c r="F575" s="23" t="str">
        <f>IFERROR(VLOOKUP($A575,'TruPress Price File'!$A$7:$J$460,9,0),"")</f>
        <v/>
      </c>
      <c r="G575" s="23" t="str">
        <f t="shared" si="8"/>
        <v/>
      </c>
    </row>
    <row r="576" spans="1:7" ht="15.75" thickBot="1" x14ac:dyDescent="0.3">
      <c r="A576" s="18">
        <v>414</v>
      </c>
      <c r="B576" s="19" t="str">
        <f>IFERROR(VLOOKUP($A576,'TruPress Price File'!$A$7:$J$460,4,0),"")</f>
        <v/>
      </c>
      <c r="C576" s="1" t="str">
        <f>IFERROR(VLOOKUP($A576,'TruPress Price File'!$A$7:$J$460,2,0),"")</f>
        <v/>
      </c>
      <c r="D576" s="21" t="str">
        <f>IFERROR(VLOOKUP($A576,'TruPress Price File'!$A$7:$J$460,6,0),"")</f>
        <v/>
      </c>
      <c r="E576" s="22" t="str">
        <f>IFERROR(VLOOKUP($A576,'TruPress Price File'!$A$7:$J$460,8,0),"")</f>
        <v/>
      </c>
      <c r="F576" s="23" t="str">
        <f>IFERROR(VLOOKUP($A576,'TruPress Price File'!$A$7:$J$460,9,0),"")</f>
        <v/>
      </c>
      <c r="G576" s="23" t="str">
        <f t="shared" si="8"/>
        <v/>
      </c>
    </row>
    <row r="577" spans="1:7" ht="15.75" thickBot="1" x14ac:dyDescent="0.3">
      <c r="A577" s="18">
        <v>414</v>
      </c>
      <c r="B577" s="19" t="str">
        <f>IFERROR(VLOOKUP($A577,'TruPress Price File'!$A$7:$J$460,4,0),"")</f>
        <v/>
      </c>
      <c r="C577" s="1" t="str">
        <f>IFERROR(VLOOKUP($A577,'TruPress Price File'!$A$7:$J$460,2,0),"")</f>
        <v/>
      </c>
      <c r="D577" s="21" t="str">
        <f>IFERROR(VLOOKUP($A577,'TruPress Price File'!$A$7:$J$460,6,0),"")</f>
        <v/>
      </c>
      <c r="E577" s="22" t="str">
        <f>IFERROR(VLOOKUP($A577,'TruPress Price File'!$A$7:$J$460,8,0),"")</f>
        <v/>
      </c>
      <c r="F577" s="23" t="str">
        <f>IFERROR(VLOOKUP($A577,'TruPress Price File'!$A$7:$J$460,9,0),"")</f>
        <v/>
      </c>
      <c r="G577" s="23" t="str">
        <f t="shared" si="8"/>
        <v/>
      </c>
    </row>
    <row r="578" spans="1:7" ht="15.75" thickBot="1" x14ac:dyDescent="0.3">
      <c r="A578" s="18">
        <v>414</v>
      </c>
      <c r="B578" s="19" t="str">
        <f>IFERROR(VLOOKUP($A578,'TruPress Price File'!$A$7:$J$460,4,0),"")</f>
        <v/>
      </c>
      <c r="C578" s="1" t="str">
        <f>IFERROR(VLOOKUP($A578,'TruPress Price File'!$A$7:$J$460,2,0),"")</f>
        <v/>
      </c>
      <c r="D578" s="21" t="str">
        <f>IFERROR(VLOOKUP($A578,'TruPress Price File'!$A$7:$J$460,6,0),"")</f>
        <v/>
      </c>
      <c r="E578" s="22" t="str">
        <f>IFERROR(VLOOKUP($A578,'TruPress Price File'!$A$7:$J$460,8,0),"")</f>
        <v/>
      </c>
      <c r="F578" s="23" t="str">
        <f>IFERROR(VLOOKUP($A578,'TruPress Price File'!$A$7:$J$460,9,0),"")</f>
        <v/>
      </c>
      <c r="G578" s="23" t="str">
        <f t="shared" si="8"/>
        <v/>
      </c>
    </row>
    <row r="579" spans="1:7" ht="15.75" thickBot="1" x14ac:dyDescent="0.3">
      <c r="A579" s="18">
        <v>414</v>
      </c>
      <c r="B579" s="19" t="str">
        <f>IFERROR(VLOOKUP($A579,'TruPress Price File'!$A$7:$J$460,4,0),"")</f>
        <v/>
      </c>
      <c r="C579" s="1" t="str">
        <f>IFERROR(VLOOKUP($A579,'TruPress Price File'!$A$7:$J$460,2,0),"")</f>
        <v/>
      </c>
      <c r="D579" s="21" t="str">
        <f>IFERROR(VLOOKUP($A579,'TruPress Price File'!$A$7:$J$460,6,0),"")</f>
        <v/>
      </c>
      <c r="E579" s="22" t="str">
        <f>IFERROR(VLOOKUP($A579,'TruPress Price File'!$A$7:$J$460,8,0),"")</f>
        <v/>
      </c>
      <c r="F579" s="23" t="str">
        <f>IFERROR(VLOOKUP($A579,'TruPress Price File'!$A$7:$J$460,9,0),"")</f>
        <v/>
      </c>
      <c r="G579" s="23" t="str">
        <f t="shared" si="8"/>
        <v/>
      </c>
    </row>
    <row r="580" spans="1:7" ht="15.75" thickBot="1" x14ac:dyDescent="0.3">
      <c r="A580" s="18">
        <v>414</v>
      </c>
      <c r="B580" s="19" t="str">
        <f>IFERROR(VLOOKUP($A580,'TruPress Price File'!$A$7:$J$460,4,0),"")</f>
        <v/>
      </c>
      <c r="C580" s="1" t="str">
        <f>IFERROR(VLOOKUP($A580,'TruPress Price File'!$A$7:$J$460,2,0),"")</f>
        <v/>
      </c>
      <c r="D580" s="21" t="str">
        <f>IFERROR(VLOOKUP($A580,'TruPress Price File'!$A$7:$J$460,6,0),"")</f>
        <v/>
      </c>
      <c r="E580" s="22" t="str">
        <f>IFERROR(VLOOKUP($A580,'TruPress Price File'!$A$7:$J$460,8,0),"")</f>
        <v/>
      </c>
      <c r="F580" s="23" t="str">
        <f>IFERROR(VLOOKUP($A580,'TruPress Price File'!$A$7:$J$460,9,0),"")</f>
        <v/>
      </c>
      <c r="G580" s="23" t="str">
        <f t="shared" si="8"/>
        <v/>
      </c>
    </row>
    <row r="581" spans="1:7" ht="15.75" thickBot="1" x14ac:dyDescent="0.3">
      <c r="A581" s="18">
        <v>414</v>
      </c>
      <c r="B581" s="19" t="str">
        <f>IFERROR(VLOOKUP($A581,'TruPress Price File'!$A$7:$J$460,4,0),"")</f>
        <v/>
      </c>
      <c r="C581" s="1" t="str">
        <f>IFERROR(VLOOKUP($A581,'TruPress Price File'!$A$7:$J$460,2,0),"")</f>
        <v/>
      </c>
      <c r="D581" s="21" t="str">
        <f>IFERROR(VLOOKUP($A581,'TruPress Price File'!$A$7:$J$460,6,0),"")</f>
        <v/>
      </c>
      <c r="E581" s="22" t="str">
        <f>IFERROR(VLOOKUP($A581,'TruPress Price File'!$A$7:$J$460,8,0),"")</f>
        <v/>
      </c>
      <c r="F581" s="23" t="str">
        <f>IFERROR(VLOOKUP($A581,'TruPress Price File'!$A$7:$J$460,9,0),"")</f>
        <v/>
      </c>
      <c r="G581" s="23" t="str">
        <f t="shared" si="8"/>
        <v/>
      </c>
    </row>
    <row r="582" spans="1:7" ht="15.75" thickBot="1" x14ac:dyDescent="0.3">
      <c r="A582" s="18">
        <v>414</v>
      </c>
      <c r="B582" s="19" t="str">
        <f>IFERROR(VLOOKUP($A582,'TruPress Price File'!$A$7:$J$460,4,0),"")</f>
        <v/>
      </c>
      <c r="C582" s="1" t="str">
        <f>IFERROR(VLOOKUP($A582,'TruPress Price File'!$A$7:$J$460,2,0),"")</f>
        <v/>
      </c>
      <c r="D582" s="21" t="str">
        <f>IFERROR(VLOOKUP($A582,'TruPress Price File'!$A$7:$J$460,6,0),"")</f>
        <v/>
      </c>
      <c r="E582" s="22" t="str">
        <f>IFERROR(VLOOKUP($A582,'TruPress Price File'!$A$7:$J$460,8,0),"")</f>
        <v/>
      </c>
      <c r="F582" s="23" t="str">
        <f>IFERROR(VLOOKUP($A582,'TruPress Price File'!$A$7:$J$460,9,0),"")</f>
        <v/>
      </c>
      <c r="G582" s="23" t="str">
        <f t="shared" ref="G582:G593" si="9">IFERROR(F582-(F582*$H$3%),"")</f>
        <v/>
      </c>
    </row>
    <row r="583" spans="1:7" ht="15.75" thickBot="1" x14ac:dyDescent="0.3">
      <c r="A583" s="18">
        <v>414</v>
      </c>
      <c r="B583" s="19" t="str">
        <f>IFERROR(VLOOKUP($A583,'TruPress Price File'!$A$7:$J$460,4,0),"")</f>
        <v/>
      </c>
      <c r="C583" s="1" t="str">
        <f>IFERROR(VLOOKUP($A583,'TruPress Price File'!$A$7:$J$460,2,0),"")</f>
        <v/>
      </c>
      <c r="D583" s="21" t="str">
        <f>IFERROR(VLOOKUP($A583,'TruPress Price File'!$A$7:$J$460,6,0),"")</f>
        <v/>
      </c>
      <c r="E583" s="22" t="str">
        <f>IFERROR(VLOOKUP($A583,'TruPress Price File'!$A$7:$J$460,8,0),"")</f>
        <v/>
      </c>
      <c r="F583" s="23" t="str">
        <f>IFERROR(VLOOKUP($A583,'TruPress Price File'!$A$7:$J$460,9,0),"")</f>
        <v/>
      </c>
      <c r="G583" s="23" t="str">
        <f t="shared" si="9"/>
        <v/>
      </c>
    </row>
    <row r="584" spans="1:7" ht="15.75" thickBot="1" x14ac:dyDescent="0.3">
      <c r="A584" s="18">
        <v>414</v>
      </c>
      <c r="B584" s="19" t="str">
        <f>IFERROR(VLOOKUP($A584,'TruPress Price File'!$A$7:$J$460,4,0),"")</f>
        <v/>
      </c>
      <c r="C584" s="1" t="str">
        <f>IFERROR(VLOOKUP($A584,'TruPress Price File'!$A$7:$J$460,2,0),"")</f>
        <v/>
      </c>
      <c r="D584" s="21" t="str">
        <f>IFERROR(VLOOKUP($A584,'TruPress Price File'!$A$7:$J$460,6,0),"")</f>
        <v/>
      </c>
      <c r="E584" s="22" t="str">
        <f>IFERROR(VLOOKUP($A584,'TruPress Price File'!$A$7:$J$460,8,0),"")</f>
        <v/>
      </c>
      <c r="F584" s="23" t="str">
        <f>IFERROR(VLOOKUP($A584,'TruPress Price File'!$A$7:$J$460,9,0),"")</f>
        <v/>
      </c>
      <c r="G584" s="23" t="str">
        <f t="shared" si="9"/>
        <v/>
      </c>
    </row>
    <row r="585" spans="1:7" ht="15.75" thickBot="1" x14ac:dyDescent="0.3">
      <c r="A585" s="18">
        <v>414</v>
      </c>
      <c r="B585" s="19" t="str">
        <f>IFERROR(VLOOKUP($A585,'TruPress Price File'!$A$7:$J$460,4,0),"")</f>
        <v/>
      </c>
      <c r="C585" s="1" t="str">
        <f>IFERROR(VLOOKUP($A585,'TruPress Price File'!$A$7:$J$460,2,0),"")</f>
        <v/>
      </c>
      <c r="D585" s="21" t="str">
        <f>IFERROR(VLOOKUP($A585,'TruPress Price File'!$A$7:$J$460,6,0),"")</f>
        <v/>
      </c>
      <c r="E585" s="22" t="str">
        <f>IFERROR(VLOOKUP($A585,'TruPress Price File'!$A$7:$J$460,8,0),"")</f>
        <v/>
      </c>
      <c r="F585" s="23" t="str">
        <f>IFERROR(VLOOKUP($A585,'TruPress Price File'!$A$7:$J$460,9,0),"")</f>
        <v/>
      </c>
      <c r="G585" s="23" t="str">
        <f t="shared" si="9"/>
        <v/>
      </c>
    </row>
    <row r="586" spans="1:7" ht="15.75" thickBot="1" x14ac:dyDescent="0.3">
      <c r="A586" s="18">
        <v>414</v>
      </c>
      <c r="B586" s="19" t="str">
        <f>IFERROR(VLOOKUP($A586,'TruPress Price File'!$A$7:$J$460,4,0),"")</f>
        <v/>
      </c>
      <c r="C586" s="1" t="str">
        <f>IFERROR(VLOOKUP($A586,'TruPress Price File'!$A$7:$J$460,2,0),"")</f>
        <v/>
      </c>
      <c r="D586" s="21" t="str">
        <f>IFERROR(VLOOKUP($A586,'TruPress Price File'!$A$7:$J$460,6,0),"")</f>
        <v/>
      </c>
      <c r="E586" s="22" t="str">
        <f>IFERROR(VLOOKUP($A586,'TruPress Price File'!$A$7:$J$460,8,0),"")</f>
        <v/>
      </c>
      <c r="F586" s="23" t="str">
        <f>IFERROR(VLOOKUP($A586,'TruPress Price File'!$A$7:$J$460,9,0),"")</f>
        <v/>
      </c>
      <c r="G586" s="23" t="str">
        <f t="shared" si="9"/>
        <v/>
      </c>
    </row>
    <row r="587" spans="1:7" ht="15.75" thickBot="1" x14ac:dyDescent="0.3">
      <c r="A587" s="18">
        <v>414</v>
      </c>
      <c r="B587" s="19" t="str">
        <f>IFERROR(VLOOKUP($A587,'TruPress Price File'!$A$7:$J$460,4,0),"")</f>
        <v/>
      </c>
      <c r="C587" s="1" t="str">
        <f>IFERROR(VLOOKUP($A587,'TruPress Price File'!$A$7:$J$460,2,0),"")</f>
        <v/>
      </c>
      <c r="D587" s="21" t="str">
        <f>IFERROR(VLOOKUP($A587,'TruPress Price File'!$A$7:$J$460,6,0),"")</f>
        <v/>
      </c>
      <c r="E587" s="22" t="str">
        <f>IFERROR(VLOOKUP($A587,'TruPress Price File'!$A$7:$J$460,8,0),"")</f>
        <v/>
      </c>
      <c r="F587" s="23" t="str">
        <f>IFERROR(VLOOKUP($A587,'TruPress Price File'!$A$7:$J$460,9,0),"")</f>
        <v/>
      </c>
      <c r="G587" s="23" t="str">
        <f t="shared" si="9"/>
        <v/>
      </c>
    </row>
    <row r="588" spans="1:7" ht="15.75" thickBot="1" x14ac:dyDescent="0.3">
      <c r="A588" s="18">
        <v>414</v>
      </c>
      <c r="B588" s="19" t="str">
        <f>IFERROR(VLOOKUP($A588,'TruPress Price File'!$A$7:$J$460,4,0),"")</f>
        <v/>
      </c>
      <c r="C588" s="1" t="str">
        <f>IFERROR(VLOOKUP($A588,'TruPress Price File'!$A$7:$J$460,2,0),"")</f>
        <v/>
      </c>
      <c r="D588" s="21" t="str">
        <f>IFERROR(VLOOKUP($A588,'TruPress Price File'!$A$7:$J$460,6,0),"")</f>
        <v/>
      </c>
      <c r="E588" s="22" t="str">
        <f>IFERROR(VLOOKUP($A588,'TruPress Price File'!$A$7:$J$460,8,0),"")</f>
        <v/>
      </c>
      <c r="F588" s="23" t="str">
        <f>IFERROR(VLOOKUP($A588,'TruPress Price File'!$A$7:$J$460,9,0),"")</f>
        <v/>
      </c>
      <c r="G588" s="23" t="str">
        <f t="shared" si="9"/>
        <v/>
      </c>
    </row>
    <row r="589" spans="1:7" ht="15.75" thickBot="1" x14ac:dyDescent="0.3">
      <c r="A589" s="18">
        <v>414</v>
      </c>
      <c r="B589" s="19" t="str">
        <f>IFERROR(VLOOKUP($A589,'TruPress Price File'!$A$7:$J$460,4,0),"")</f>
        <v/>
      </c>
      <c r="C589" s="1" t="str">
        <f>IFERROR(VLOOKUP($A589,'TruPress Price File'!$A$7:$J$460,2,0),"")</f>
        <v/>
      </c>
      <c r="D589" s="21" t="str">
        <f>IFERROR(VLOOKUP($A589,'TruPress Price File'!$A$7:$J$460,6,0),"")</f>
        <v/>
      </c>
      <c r="E589" s="22" t="str">
        <f>IFERROR(VLOOKUP($A589,'TruPress Price File'!$A$7:$J$460,8,0),"")</f>
        <v/>
      </c>
      <c r="F589" s="23" t="str">
        <f>IFERROR(VLOOKUP($A589,'TruPress Price File'!$A$7:$J$460,9,0),"")</f>
        <v/>
      </c>
      <c r="G589" s="23" t="str">
        <f t="shared" si="9"/>
        <v/>
      </c>
    </row>
    <row r="590" spans="1:7" ht="15.75" thickBot="1" x14ac:dyDescent="0.3">
      <c r="A590" s="18">
        <v>414</v>
      </c>
      <c r="B590" s="19" t="str">
        <f>IFERROR(VLOOKUP($A590,'TruPress Price File'!$A$7:$J$460,4,0),"")</f>
        <v/>
      </c>
      <c r="C590" s="1" t="str">
        <f>IFERROR(VLOOKUP($A590,'TruPress Price File'!$A$7:$J$460,2,0),"")</f>
        <v/>
      </c>
      <c r="D590" s="21" t="str">
        <f>IFERROR(VLOOKUP($A590,'TruPress Price File'!$A$7:$J$460,6,0),"")</f>
        <v/>
      </c>
      <c r="E590" s="22" t="str">
        <f>IFERROR(VLOOKUP($A590,'TruPress Price File'!$A$7:$J$460,8,0),"")</f>
        <v/>
      </c>
      <c r="F590" s="23" t="str">
        <f>IFERROR(VLOOKUP($A590,'TruPress Price File'!$A$7:$J$460,9,0),"")</f>
        <v/>
      </c>
      <c r="G590" s="23" t="str">
        <f t="shared" si="9"/>
        <v/>
      </c>
    </row>
    <row r="591" spans="1:7" ht="15.75" thickBot="1" x14ac:dyDescent="0.3">
      <c r="A591" s="18">
        <v>414</v>
      </c>
      <c r="B591" s="19" t="str">
        <f>IFERROR(VLOOKUP($A591,'TruPress Price File'!$A$7:$J$460,4,0),"")</f>
        <v/>
      </c>
      <c r="C591" s="1" t="str">
        <f>IFERROR(VLOOKUP($A591,'TruPress Price File'!$A$7:$J$460,2,0),"")</f>
        <v/>
      </c>
      <c r="D591" s="21" t="str">
        <f>IFERROR(VLOOKUP($A591,'TruPress Price File'!$A$7:$J$460,6,0),"")</f>
        <v/>
      </c>
      <c r="E591" s="22" t="str">
        <f>IFERROR(VLOOKUP($A591,'TruPress Price File'!$A$7:$J$460,8,0),"")</f>
        <v/>
      </c>
      <c r="F591" s="23" t="str">
        <f>IFERROR(VLOOKUP($A591,'TruPress Price File'!$A$7:$J$460,9,0),"")</f>
        <v/>
      </c>
      <c r="G591" s="23" t="str">
        <f t="shared" si="9"/>
        <v/>
      </c>
    </row>
    <row r="592" spans="1:7" ht="15.75" thickBot="1" x14ac:dyDescent="0.3">
      <c r="A592" s="18">
        <v>414</v>
      </c>
      <c r="B592" s="19" t="str">
        <f>IFERROR(VLOOKUP($A592,'TruPress Price File'!$A$7:$J$460,4,0),"")</f>
        <v/>
      </c>
      <c r="C592" s="1" t="str">
        <f>IFERROR(VLOOKUP($A592,'TruPress Price File'!$A$7:$J$460,2,0),"")</f>
        <v/>
      </c>
      <c r="D592" s="21" t="str">
        <f>IFERROR(VLOOKUP($A592,'TruPress Price File'!$A$7:$J$460,6,0),"")</f>
        <v/>
      </c>
      <c r="E592" s="22" t="str">
        <f>IFERROR(VLOOKUP($A592,'TruPress Price File'!$A$7:$J$460,8,0),"")</f>
        <v/>
      </c>
      <c r="F592" s="23" t="str">
        <f>IFERROR(VLOOKUP($A592,'TruPress Price File'!$A$7:$J$460,9,0),"")</f>
        <v/>
      </c>
      <c r="G592" s="23" t="str">
        <f t="shared" si="9"/>
        <v/>
      </c>
    </row>
    <row r="593" spans="1:7" x14ac:dyDescent="0.25">
      <c r="A593" s="18">
        <v>414</v>
      </c>
      <c r="B593" s="19" t="str">
        <f>IFERROR(VLOOKUP($A593,'TruPress Price File'!$A$7:$J$460,4,0),"")</f>
        <v/>
      </c>
      <c r="C593" s="1" t="str">
        <f>IFERROR(VLOOKUP($A593,'TruPress Price File'!$A$7:$J$460,2,0),"")</f>
        <v/>
      </c>
      <c r="D593" s="21" t="str">
        <f>IFERROR(VLOOKUP($A593,'TruPress Price File'!$A$7:$J$460,6,0),"")</f>
        <v/>
      </c>
      <c r="E593" s="22" t="str">
        <f>IFERROR(VLOOKUP($A593,'TruPress Price File'!$A$7:$J$460,8,0),"")</f>
        <v/>
      </c>
      <c r="F593" s="23" t="str">
        <f>IFERROR(VLOOKUP($A593,'TruPress Price File'!$A$7:$J$460,9,0),"")</f>
        <v/>
      </c>
      <c r="G593" s="23" t="str">
        <f t="shared" si="9"/>
        <v/>
      </c>
    </row>
  </sheetData>
  <sheetProtection algorithmName="SHA-512" hashValue="25oU9M8AWV0f1Vk8NRH4xBcHw5+tGVujZCgUV14Q1YlRCsX69b4E3S07X0xANKMCJ7YtMcJ9yYBZXqEQDMOxHw==" saltValue="R3+1TFT+TWvLZq8QOaFjgg==" spinCount="100000" sheet="1" objects="1" scenarios="1"/>
  <mergeCells count="209">
    <mergeCell ref="H209:O209"/>
    <mergeCell ref="H210:O210"/>
    <mergeCell ref="H211:O211"/>
    <mergeCell ref="H212:O212"/>
    <mergeCell ref="H204:O204"/>
    <mergeCell ref="H205:O205"/>
    <mergeCell ref="H206:O206"/>
    <mergeCell ref="H207:O207"/>
    <mergeCell ref="H208:O208"/>
    <mergeCell ref="H199:O199"/>
    <mergeCell ref="H200:O200"/>
    <mergeCell ref="H201:O201"/>
    <mergeCell ref="H202:O202"/>
    <mergeCell ref="H203:O203"/>
    <mergeCell ref="H194:O194"/>
    <mergeCell ref="H195:O195"/>
    <mergeCell ref="H196:O196"/>
    <mergeCell ref="H197:O197"/>
    <mergeCell ref="H198:O198"/>
    <mergeCell ref="H189:O189"/>
    <mergeCell ref="H190:O190"/>
    <mergeCell ref="H191:O191"/>
    <mergeCell ref="H192:O192"/>
    <mergeCell ref="H193:O193"/>
    <mergeCell ref="H184:O184"/>
    <mergeCell ref="H185:O185"/>
    <mergeCell ref="H186:O186"/>
    <mergeCell ref="H187:O187"/>
    <mergeCell ref="H188:O188"/>
    <mergeCell ref="H179:O179"/>
    <mergeCell ref="H180:O180"/>
    <mergeCell ref="H181:O181"/>
    <mergeCell ref="H182:O182"/>
    <mergeCell ref="H183:O183"/>
    <mergeCell ref="H174:O174"/>
    <mergeCell ref="H175:O175"/>
    <mergeCell ref="H176:O176"/>
    <mergeCell ref="H177:O177"/>
    <mergeCell ref="H178:O178"/>
    <mergeCell ref="H169:O169"/>
    <mergeCell ref="H170:O170"/>
    <mergeCell ref="H171:O171"/>
    <mergeCell ref="H172:O172"/>
    <mergeCell ref="H173:O173"/>
    <mergeCell ref="H164:O164"/>
    <mergeCell ref="H165:O165"/>
    <mergeCell ref="H166:O166"/>
    <mergeCell ref="H167:O167"/>
    <mergeCell ref="H168:O168"/>
    <mergeCell ref="H159:O159"/>
    <mergeCell ref="H160:O160"/>
    <mergeCell ref="H161:O161"/>
    <mergeCell ref="H162:O162"/>
    <mergeCell ref="H163:O163"/>
    <mergeCell ref="H154:O154"/>
    <mergeCell ref="H155:O155"/>
    <mergeCell ref="H156:O156"/>
    <mergeCell ref="H157:O157"/>
    <mergeCell ref="H158:O158"/>
    <mergeCell ref="H149:O149"/>
    <mergeCell ref="H150:O150"/>
    <mergeCell ref="H151:O151"/>
    <mergeCell ref="H152:O152"/>
    <mergeCell ref="H153:O153"/>
    <mergeCell ref="H144:O144"/>
    <mergeCell ref="H145:O145"/>
    <mergeCell ref="H146:O146"/>
    <mergeCell ref="H147:O147"/>
    <mergeCell ref="H148:O148"/>
    <mergeCell ref="H139:O139"/>
    <mergeCell ref="H140:O140"/>
    <mergeCell ref="H141:O141"/>
    <mergeCell ref="H142:O142"/>
    <mergeCell ref="H143:O143"/>
    <mergeCell ref="H134:O134"/>
    <mergeCell ref="H135:O135"/>
    <mergeCell ref="H136:O136"/>
    <mergeCell ref="H137:O137"/>
    <mergeCell ref="H138:O138"/>
    <mergeCell ref="H129:O129"/>
    <mergeCell ref="H130:O130"/>
    <mergeCell ref="H131:O131"/>
    <mergeCell ref="H132:O132"/>
    <mergeCell ref="H133:O133"/>
    <mergeCell ref="H124:O124"/>
    <mergeCell ref="H125:O125"/>
    <mergeCell ref="H126:O126"/>
    <mergeCell ref="H127:O127"/>
    <mergeCell ref="H128:O128"/>
    <mergeCell ref="H119:O119"/>
    <mergeCell ref="H120:O120"/>
    <mergeCell ref="H121:O121"/>
    <mergeCell ref="H122:O122"/>
    <mergeCell ref="H123:O123"/>
    <mergeCell ref="H114:O114"/>
    <mergeCell ref="H115:O115"/>
    <mergeCell ref="H116:O116"/>
    <mergeCell ref="H117:O117"/>
    <mergeCell ref="H118:O118"/>
    <mergeCell ref="H109:O109"/>
    <mergeCell ref="H110:O110"/>
    <mergeCell ref="H111:O111"/>
    <mergeCell ref="H112:O112"/>
    <mergeCell ref="H113:O113"/>
    <mergeCell ref="H104:O104"/>
    <mergeCell ref="H105:O105"/>
    <mergeCell ref="H106:O106"/>
    <mergeCell ref="H107:O107"/>
    <mergeCell ref="H108:O108"/>
    <mergeCell ref="H99:O99"/>
    <mergeCell ref="H100:O100"/>
    <mergeCell ref="H101:O101"/>
    <mergeCell ref="H102:O102"/>
    <mergeCell ref="H103:O103"/>
    <mergeCell ref="H94:O94"/>
    <mergeCell ref="H95:O95"/>
    <mergeCell ref="H96:O96"/>
    <mergeCell ref="H97:O97"/>
    <mergeCell ref="H98:O98"/>
    <mergeCell ref="H89:O89"/>
    <mergeCell ref="H90:O90"/>
    <mergeCell ref="H91:O91"/>
    <mergeCell ref="H92:O92"/>
    <mergeCell ref="H93:O93"/>
    <mergeCell ref="H84:O84"/>
    <mergeCell ref="H85:O85"/>
    <mergeCell ref="H86:O86"/>
    <mergeCell ref="H87:O87"/>
    <mergeCell ref="H88:O88"/>
    <mergeCell ref="H79:O79"/>
    <mergeCell ref="H80:O80"/>
    <mergeCell ref="H81:O81"/>
    <mergeCell ref="H82:O82"/>
    <mergeCell ref="H83:O83"/>
    <mergeCell ref="H74:O74"/>
    <mergeCell ref="H75:O75"/>
    <mergeCell ref="H76:O76"/>
    <mergeCell ref="H77:O77"/>
    <mergeCell ref="H78:O78"/>
    <mergeCell ref="H69:O69"/>
    <mergeCell ref="H70:O70"/>
    <mergeCell ref="H71:O71"/>
    <mergeCell ref="H72:O72"/>
    <mergeCell ref="H73:O73"/>
    <mergeCell ref="H64:O64"/>
    <mergeCell ref="H65:O65"/>
    <mergeCell ref="H66:O66"/>
    <mergeCell ref="H67:O67"/>
    <mergeCell ref="H68:O68"/>
    <mergeCell ref="H59:O59"/>
    <mergeCell ref="H60:O60"/>
    <mergeCell ref="H61:O61"/>
    <mergeCell ref="H62:O62"/>
    <mergeCell ref="H63:O63"/>
    <mergeCell ref="H54:O54"/>
    <mergeCell ref="H55:O55"/>
    <mergeCell ref="H56:O56"/>
    <mergeCell ref="H57:O57"/>
    <mergeCell ref="H58:O58"/>
    <mergeCell ref="H49:O49"/>
    <mergeCell ref="H50:O50"/>
    <mergeCell ref="H51:O51"/>
    <mergeCell ref="H52:O52"/>
    <mergeCell ref="H53:O53"/>
    <mergeCell ref="H44:O44"/>
    <mergeCell ref="H45:O45"/>
    <mergeCell ref="H46:O46"/>
    <mergeCell ref="H47:O47"/>
    <mergeCell ref="H48:O48"/>
    <mergeCell ref="H39:O39"/>
    <mergeCell ref="H40:O40"/>
    <mergeCell ref="H41:O41"/>
    <mergeCell ref="H42:O42"/>
    <mergeCell ref="H43:O43"/>
    <mergeCell ref="H34:O34"/>
    <mergeCell ref="H35:O35"/>
    <mergeCell ref="H36:O36"/>
    <mergeCell ref="H37:O37"/>
    <mergeCell ref="H38:O38"/>
    <mergeCell ref="H29:O29"/>
    <mergeCell ref="H30:O30"/>
    <mergeCell ref="H31:O31"/>
    <mergeCell ref="H32:O32"/>
    <mergeCell ref="H33:O33"/>
    <mergeCell ref="H24:O24"/>
    <mergeCell ref="H25:O25"/>
    <mergeCell ref="H26:O26"/>
    <mergeCell ref="H27:O27"/>
    <mergeCell ref="H28:O28"/>
    <mergeCell ref="B1:F4"/>
    <mergeCell ref="H19:O19"/>
    <mergeCell ref="H20:O20"/>
    <mergeCell ref="H21:O21"/>
    <mergeCell ref="H22:O22"/>
    <mergeCell ref="H23:O23"/>
    <mergeCell ref="H14:O14"/>
    <mergeCell ref="H15:O15"/>
    <mergeCell ref="H16:O16"/>
    <mergeCell ref="H17:O17"/>
    <mergeCell ref="H18:O18"/>
    <mergeCell ref="H9:O9"/>
    <mergeCell ref="H10:O10"/>
    <mergeCell ref="H11:O11"/>
    <mergeCell ref="H12:O12"/>
    <mergeCell ref="H13:O13"/>
    <mergeCell ref="H5:O5"/>
    <mergeCell ref="H6:O6"/>
    <mergeCell ref="H7:O7"/>
    <mergeCell ref="H8:O8"/>
  </mergeCells>
  <printOptions gridLines="1"/>
  <pageMargins left="0.25" right="0.25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TruPress Price File</vt:lpstr>
      <vt:lpstr>Summary</vt:lpstr>
      <vt:lpstr>a</vt:lpstr>
      <vt:lpstr>'TruPress Price File'!Print_Area</vt:lpstr>
    </vt:vector>
  </TitlesOfParts>
  <Company>Flow Control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Story</dc:creator>
  <cp:lastModifiedBy>Ally Baker</cp:lastModifiedBy>
  <dcterms:created xsi:type="dcterms:W3CDTF">2025-08-11T12:49:41Z</dcterms:created>
  <dcterms:modified xsi:type="dcterms:W3CDTF">2026-05-07T14:27:04Z</dcterms:modified>
</cp:coreProperties>
</file>